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6855"/>
  </bookViews>
  <sheets>
    <sheet name="Exportado" sheetId="1" r:id="rId1"/>
  </sheets>
  <definedNames>
    <definedName name="_xlnm.Print_Titles" localSheetId="0">Exportado!$1:$4</definedName>
  </definedNames>
  <calcPr calcId="144525"/>
</workbook>
</file>

<file path=xl/calcChain.xml><?xml version="1.0" encoding="utf-8"?>
<calcChain xmlns="http://schemas.openxmlformats.org/spreadsheetml/2006/main">
  <c r="N447" i="1" l="1"/>
  <c r="J447" i="1"/>
  <c r="I447" i="1"/>
  <c r="O447" i="1" s="1"/>
  <c r="O446" i="1"/>
  <c r="N446" i="1"/>
  <c r="J446" i="1"/>
  <c r="I446" i="1"/>
  <c r="N445" i="1"/>
  <c r="J445" i="1"/>
  <c r="I445" i="1"/>
  <c r="O445" i="1" s="1"/>
  <c r="O444" i="1"/>
  <c r="N444" i="1"/>
  <c r="J444" i="1"/>
  <c r="I444" i="1"/>
  <c r="N443" i="1"/>
  <c r="J443" i="1"/>
  <c r="I443" i="1"/>
  <c r="O443" i="1" s="1"/>
  <c r="O442" i="1"/>
  <c r="N442" i="1"/>
  <c r="J442" i="1"/>
  <c r="I442" i="1"/>
  <c r="N441" i="1"/>
  <c r="J441" i="1"/>
  <c r="I441" i="1"/>
  <c r="O441" i="1" s="1"/>
  <c r="O440" i="1"/>
  <c r="N440" i="1"/>
  <c r="J440" i="1"/>
  <c r="I440" i="1"/>
  <c r="N439" i="1"/>
  <c r="J439" i="1"/>
  <c r="I439" i="1"/>
  <c r="O439" i="1" s="1"/>
  <c r="O438" i="1"/>
  <c r="N438" i="1"/>
  <c r="J438" i="1"/>
  <c r="I438" i="1"/>
  <c r="N437" i="1"/>
  <c r="G435" i="1" s="1"/>
  <c r="J437" i="1"/>
  <c r="I437" i="1"/>
  <c r="O437" i="1" s="1"/>
  <c r="O436" i="1"/>
  <c r="I435" i="1" s="1"/>
  <c r="N436" i="1"/>
  <c r="J436" i="1"/>
  <c r="I436" i="1"/>
  <c r="O434" i="1"/>
  <c r="N434" i="1"/>
  <c r="J434" i="1"/>
  <c r="I434" i="1"/>
  <c r="N433" i="1"/>
  <c r="I433" i="1"/>
  <c r="O433" i="1" s="1"/>
  <c r="I432" i="1"/>
  <c r="J432" i="1" s="1"/>
  <c r="G432" i="1"/>
  <c r="N431" i="1"/>
  <c r="J431" i="1"/>
  <c r="I431" i="1"/>
  <c r="O431" i="1" s="1"/>
  <c r="N430" i="1"/>
  <c r="G427" i="1" s="1"/>
  <c r="I430" i="1"/>
  <c r="N429" i="1"/>
  <c r="J429" i="1"/>
  <c r="I429" i="1"/>
  <c r="O429" i="1" s="1"/>
  <c r="N428" i="1"/>
  <c r="J428" i="1"/>
  <c r="I428" i="1"/>
  <c r="O428" i="1" s="1"/>
  <c r="N426" i="1"/>
  <c r="I426" i="1"/>
  <c r="N425" i="1"/>
  <c r="J425" i="1"/>
  <c r="I425" i="1"/>
  <c r="O425" i="1" s="1"/>
  <c r="O424" i="1"/>
  <c r="N424" i="1"/>
  <c r="I424" i="1"/>
  <c r="J424" i="1" s="1"/>
  <c r="G423" i="1"/>
  <c r="O422" i="1"/>
  <c r="N422" i="1"/>
  <c r="J422" i="1"/>
  <c r="I422" i="1"/>
  <c r="N421" i="1"/>
  <c r="J421" i="1"/>
  <c r="I421" i="1"/>
  <c r="O421" i="1" s="1"/>
  <c r="O420" i="1"/>
  <c r="N420" i="1"/>
  <c r="J420" i="1"/>
  <c r="I420" i="1"/>
  <c r="N419" i="1"/>
  <c r="I419" i="1"/>
  <c r="N418" i="1"/>
  <c r="I418" i="1"/>
  <c r="O418" i="1" s="1"/>
  <c r="N417" i="1"/>
  <c r="I417" i="1"/>
  <c r="O417" i="1" s="1"/>
  <c r="O416" i="1"/>
  <c r="N416" i="1"/>
  <c r="J416" i="1"/>
  <c r="I416" i="1"/>
  <c r="N415" i="1"/>
  <c r="J415" i="1"/>
  <c r="I415" i="1"/>
  <c r="O415" i="1" s="1"/>
  <c r="N414" i="1"/>
  <c r="I414" i="1"/>
  <c r="N413" i="1"/>
  <c r="J413" i="1"/>
  <c r="I413" i="1"/>
  <c r="O413" i="1" s="1"/>
  <c r="N412" i="1"/>
  <c r="J412" i="1"/>
  <c r="I412" i="1"/>
  <c r="O412" i="1" s="1"/>
  <c r="N411" i="1"/>
  <c r="I411" i="1"/>
  <c r="O411" i="1" s="1"/>
  <c r="N410" i="1"/>
  <c r="I410" i="1"/>
  <c r="N409" i="1"/>
  <c r="J409" i="1"/>
  <c r="I409" i="1"/>
  <c r="O409" i="1" s="1"/>
  <c r="O408" i="1"/>
  <c r="N408" i="1"/>
  <c r="I408" i="1"/>
  <c r="J408" i="1" s="1"/>
  <c r="N407" i="1"/>
  <c r="I407" i="1"/>
  <c r="G405" i="1"/>
  <c r="O404" i="1"/>
  <c r="N404" i="1"/>
  <c r="J404" i="1"/>
  <c r="I404" i="1"/>
  <c r="N403" i="1"/>
  <c r="I403" i="1"/>
  <c r="N402" i="1"/>
  <c r="J402" i="1"/>
  <c r="I402" i="1"/>
  <c r="O402" i="1" s="1"/>
  <c r="O400" i="1"/>
  <c r="N400" i="1"/>
  <c r="I400" i="1"/>
  <c r="J400" i="1" s="1"/>
  <c r="P399" i="1"/>
  <c r="J399" i="1"/>
  <c r="I399" i="1"/>
  <c r="Q399" i="1" s="1"/>
  <c r="P398" i="1"/>
  <c r="I398" i="1"/>
  <c r="G396" i="1"/>
  <c r="N395" i="1"/>
  <c r="J395" i="1"/>
  <c r="I395" i="1"/>
  <c r="O395" i="1" s="1"/>
  <c r="I394" i="1" s="1"/>
  <c r="G394" i="1"/>
  <c r="N393" i="1"/>
  <c r="I393" i="1"/>
  <c r="O393" i="1" s="1"/>
  <c r="O392" i="1"/>
  <c r="N392" i="1"/>
  <c r="I392" i="1"/>
  <c r="J392" i="1" s="1"/>
  <c r="N391" i="1"/>
  <c r="I391" i="1"/>
  <c r="O390" i="1"/>
  <c r="N390" i="1"/>
  <c r="J390" i="1"/>
  <c r="I390" i="1"/>
  <c r="N389" i="1"/>
  <c r="J389" i="1"/>
  <c r="I389" i="1"/>
  <c r="O389" i="1" s="1"/>
  <c r="O388" i="1"/>
  <c r="N388" i="1"/>
  <c r="J388" i="1"/>
  <c r="I388" i="1"/>
  <c r="N387" i="1"/>
  <c r="I387" i="1"/>
  <c r="N386" i="1"/>
  <c r="I386" i="1"/>
  <c r="O386" i="1" s="1"/>
  <c r="N385" i="1"/>
  <c r="I385" i="1"/>
  <c r="O385" i="1" s="1"/>
  <c r="N384" i="1"/>
  <c r="I384" i="1"/>
  <c r="O384" i="1" s="1"/>
  <c r="N383" i="1"/>
  <c r="J383" i="1"/>
  <c r="I383" i="1"/>
  <c r="O383" i="1" s="1"/>
  <c r="N382" i="1"/>
  <c r="I382" i="1"/>
  <c r="N381" i="1"/>
  <c r="J381" i="1"/>
  <c r="I381" i="1"/>
  <c r="O381" i="1" s="1"/>
  <c r="N380" i="1"/>
  <c r="J380" i="1"/>
  <c r="I380" i="1"/>
  <c r="O380" i="1" s="1"/>
  <c r="N379" i="1"/>
  <c r="I379" i="1"/>
  <c r="O379" i="1" s="1"/>
  <c r="N378" i="1"/>
  <c r="I378" i="1"/>
  <c r="N377" i="1"/>
  <c r="J377" i="1"/>
  <c r="I377" i="1"/>
  <c r="O377" i="1" s="1"/>
  <c r="O376" i="1"/>
  <c r="N376" i="1"/>
  <c r="I376" i="1"/>
  <c r="J376" i="1" s="1"/>
  <c r="N375" i="1"/>
  <c r="I375" i="1"/>
  <c r="O374" i="1"/>
  <c r="N374" i="1"/>
  <c r="J374" i="1"/>
  <c r="I374" i="1"/>
  <c r="N373" i="1"/>
  <c r="J373" i="1"/>
  <c r="I373" i="1"/>
  <c r="O373" i="1" s="1"/>
  <c r="O372" i="1"/>
  <c r="N372" i="1"/>
  <c r="J372" i="1"/>
  <c r="I372" i="1"/>
  <c r="N371" i="1"/>
  <c r="I371" i="1"/>
  <c r="N370" i="1"/>
  <c r="I370" i="1"/>
  <c r="O370" i="1" s="1"/>
  <c r="N369" i="1"/>
  <c r="I369" i="1"/>
  <c r="O369" i="1" s="1"/>
  <c r="N368" i="1"/>
  <c r="I368" i="1"/>
  <c r="O368" i="1" s="1"/>
  <c r="N367" i="1"/>
  <c r="J367" i="1"/>
  <c r="I367" i="1"/>
  <c r="O367" i="1" s="1"/>
  <c r="N366" i="1"/>
  <c r="I366" i="1"/>
  <c r="N365" i="1"/>
  <c r="J365" i="1"/>
  <c r="I365" i="1"/>
  <c r="O365" i="1" s="1"/>
  <c r="N364" i="1"/>
  <c r="J364" i="1"/>
  <c r="I364" i="1"/>
  <c r="O364" i="1" s="1"/>
  <c r="N363" i="1"/>
  <c r="J363" i="1"/>
  <c r="I363" i="1"/>
  <c r="O363" i="1" s="1"/>
  <c r="N362" i="1"/>
  <c r="I362" i="1"/>
  <c r="N361" i="1"/>
  <c r="J361" i="1"/>
  <c r="I361" i="1"/>
  <c r="O361" i="1" s="1"/>
  <c r="O360" i="1"/>
  <c r="N360" i="1"/>
  <c r="I360" i="1"/>
  <c r="J360" i="1" s="1"/>
  <c r="N359" i="1"/>
  <c r="I359" i="1"/>
  <c r="L357" i="1"/>
  <c r="J357" i="1"/>
  <c r="I357" i="1"/>
  <c r="M357" i="1" s="1"/>
  <c r="O356" i="1"/>
  <c r="I355" i="1" s="1"/>
  <c r="N356" i="1"/>
  <c r="J356" i="1"/>
  <c r="I356" i="1"/>
  <c r="G355" i="1"/>
  <c r="N354" i="1"/>
  <c r="J354" i="1"/>
  <c r="I354" i="1"/>
  <c r="O354" i="1" s="1"/>
  <c r="N353" i="1"/>
  <c r="I353" i="1"/>
  <c r="O353" i="1" s="1"/>
  <c r="O352" i="1"/>
  <c r="N352" i="1"/>
  <c r="J352" i="1"/>
  <c r="I352" i="1"/>
  <c r="N351" i="1"/>
  <c r="J351" i="1"/>
  <c r="I351" i="1"/>
  <c r="O351" i="1" s="1"/>
  <c r="N350" i="1"/>
  <c r="I350" i="1"/>
  <c r="N349" i="1"/>
  <c r="J349" i="1"/>
  <c r="I349" i="1"/>
  <c r="O349" i="1" s="1"/>
  <c r="N348" i="1"/>
  <c r="J348" i="1"/>
  <c r="I348" i="1"/>
  <c r="O348" i="1" s="1"/>
  <c r="N347" i="1"/>
  <c r="J347" i="1"/>
  <c r="I347" i="1"/>
  <c r="O347" i="1" s="1"/>
  <c r="N346" i="1"/>
  <c r="I346" i="1"/>
  <c r="N345" i="1"/>
  <c r="J345" i="1"/>
  <c r="I345" i="1"/>
  <c r="O345" i="1" s="1"/>
  <c r="O344" i="1"/>
  <c r="N344" i="1"/>
  <c r="I344" i="1"/>
  <c r="J344" i="1" s="1"/>
  <c r="N343" i="1"/>
  <c r="I343" i="1"/>
  <c r="O342" i="1"/>
  <c r="N342" i="1"/>
  <c r="J342" i="1"/>
  <c r="I342" i="1"/>
  <c r="N341" i="1"/>
  <c r="J341" i="1"/>
  <c r="I341" i="1"/>
  <c r="O341" i="1" s="1"/>
  <c r="O340" i="1"/>
  <c r="N340" i="1"/>
  <c r="J340" i="1"/>
  <c r="I340" i="1"/>
  <c r="N339" i="1"/>
  <c r="I339" i="1"/>
  <c r="N338" i="1"/>
  <c r="J338" i="1"/>
  <c r="I338" i="1"/>
  <c r="O338" i="1" s="1"/>
  <c r="N337" i="1"/>
  <c r="I337" i="1"/>
  <c r="O337" i="1" s="1"/>
  <c r="N336" i="1"/>
  <c r="J336" i="1"/>
  <c r="I336" i="1"/>
  <c r="O336" i="1" s="1"/>
  <c r="N335" i="1"/>
  <c r="J335" i="1"/>
  <c r="I335" i="1"/>
  <c r="O335" i="1" s="1"/>
  <c r="N334" i="1"/>
  <c r="I334" i="1"/>
  <c r="N333" i="1"/>
  <c r="J333" i="1"/>
  <c r="I333" i="1"/>
  <c r="O333" i="1" s="1"/>
  <c r="N332" i="1"/>
  <c r="J332" i="1"/>
  <c r="I332" i="1"/>
  <c r="O332" i="1" s="1"/>
  <c r="N331" i="1"/>
  <c r="J331" i="1"/>
  <c r="I331" i="1"/>
  <c r="O331" i="1" s="1"/>
  <c r="N330" i="1"/>
  <c r="I330" i="1"/>
  <c r="N329" i="1"/>
  <c r="I329" i="1"/>
  <c r="O329" i="1" s="1"/>
  <c r="O328" i="1"/>
  <c r="N328" i="1"/>
  <c r="I328" i="1"/>
  <c r="J328" i="1" s="1"/>
  <c r="N327" i="1"/>
  <c r="G326" i="1" s="1"/>
  <c r="I327" i="1"/>
  <c r="N325" i="1"/>
  <c r="J325" i="1"/>
  <c r="I325" i="1"/>
  <c r="O325" i="1" s="1"/>
  <c r="O324" i="1"/>
  <c r="N324" i="1"/>
  <c r="J324" i="1"/>
  <c r="I324" i="1"/>
  <c r="N323" i="1"/>
  <c r="I323" i="1"/>
  <c r="N322" i="1"/>
  <c r="I322" i="1"/>
  <c r="O322" i="1" s="1"/>
  <c r="N321" i="1"/>
  <c r="I321" i="1"/>
  <c r="O321" i="1" s="1"/>
  <c r="O320" i="1"/>
  <c r="N320" i="1"/>
  <c r="J320" i="1"/>
  <c r="I320" i="1"/>
  <c r="N319" i="1"/>
  <c r="J319" i="1"/>
  <c r="I319" i="1"/>
  <c r="O319" i="1" s="1"/>
  <c r="N318" i="1"/>
  <c r="I318" i="1"/>
  <c r="N316" i="1"/>
  <c r="J316" i="1"/>
  <c r="I316" i="1"/>
  <c r="O316" i="1" s="1"/>
  <c r="N315" i="1"/>
  <c r="G306" i="1" s="1"/>
  <c r="I315" i="1"/>
  <c r="O315" i="1" s="1"/>
  <c r="N314" i="1"/>
  <c r="I314" i="1"/>
  <c r="N313" i="1"/>
  <c r="I313" i="1"/>
  <c r="O313" i="1" s="1"/>
  <c r="O312" i="1"/>
  <c r="N312" i="1"/>
  <c r="I312" i="1"/>
  <c r="J312" i="1" s="1"/>
  <c r="N311" i="1"/>
  <c r="I311" i="1"/>
  <c r="O310" i="1"/>
  <c r="N310" i="1"/>
  <c r="J310" i="1"/>
  <c r="I310" i="1"/>
  <c r="N309" i="1"/>
  <c r="J309" i="1"/>
  <c r="I309" i="1"/>
  <c r="O309" i="1" s="1"/>
  <c r="O308" i="1"/>
  <c r="N308" i="1"/>
  <c r="J308" i="1"/>
  <c r="I308" i="1"/>
  <c r="N307" i="1"/>
  <c r="I307" i="1"/>
  <c r="N305" i="1"/>
  <c r="I305" i="1"/>
  <c r="O305" i="1" s="1"/>
  <c r="N304" i="1"/>
  <c r="I304" i="1"/>
  <c r="O304" i="1" s="1"/>
  <c r="I302" i="1" s="1"/>
  <c r="N303" i="1"/>
  <c r="G302" i="1" s="1"/>
  <c r="J303" i="1"/>
  <c r="I303" i="1"/>
  <c r="O303" i="1" s="1"/>
  <c r="N301" i="1"/>
  <c r="J301" i="1"/>
  <c r="I301" i="1"/>
  <c r="O301" i="1" s="1"/>
  <c r="N300" i="1"/>
  <c r="J300" i="1"/>
  <c r="I300" i="1"/>
  <c r="O300" i="1" s="1"/>
  <c r="N299" i="1"/>
  <c r="I299" i="1"/>
  <c r="O299" i="1" s="1"/>
  <c r="N298" i="1"/>
  <c r="I298" i="1"/>
  <c r="N297" i="1"/>
  <c r="J297" i="1"/>
  <c r="I297" i="1"/>
  <c r="O297" i="1" s="1"/>
  <c r="O296" i="1"/>
  <c r="N296" i="1"/>
  <c r="I296" i="1"/>
  <c r="J296" i="1" s="1"/>
  <c r="N295" i="1"/>
  <c r="I295" i="1"/>
  <c r="O294" i="1"/>
  <c r="N294" i="1"/>
  <c r="J294" i="1"/>
  <c r="I294" i="1"/>
  <c r="N293" i="1"/>
  <c r="J293" i="1"/>
  <c r="I293" i="1"/>
  <c r="O293" i="1" s="1"/>
  <c r="O292" i="1"/>
  <c r="N292" i="1"/>
  <c r="J292" i="1"/>
  <c r="I292" i="1"/>
  <c r="N291" i="1"/>
  <c r="I291" i="1"/>
  <c r="N290" i="1"/>
  <c r="I290" i="1"/>
  <c r="O290" i="1" s="1"/>
  <c r="N289" i="1"/>
  <c r="I289" i="1"/>
  <c r="O289" i="1" s="1"/>
  <c r="N288" i="1"/>
  <c r="I288" i="1"/>
  <c r="O288" i="1" s="1"/>
  <c r="N287" i="1"/>
  <c r="J287" i="1"/>
  <c r="I287" i="1"/>
  <c r="O287" i="1" s="1"/>
  <c r="N286" i="1"/>
  <c r="I286" i="1"/>
  <c r="N285" i="1"/>
  <c r="I285" i="1"/>
  <c r="O285" i="1" s="1"/>
  <c r="G283" i="1"/>
  <c r="O282" i="1"/>
  <c r="N282" i="1"/>
  <c r="I282" i="1"/>
  <c r="J282" i="1" s="1"/>
  <c r="I281" i="1"/>
  <c r="G281" i="1"/>
  <c r="O280" i="1"/>
  <c r="N280" i="1"/>
  <c r="I280" i="1"/>
  <c r="J280" i="1" s="1"/>
  <c r="N279" i="1"/>
  <c r="I279" i="1"/>
  <c r="O278" i="1"/>
  <c r="N278" i="1"/>
  <c r="J278" i="1"/>
  <c r="I278" i="1"/>
  <c r="N277" i="1"/>
  <c r="I277" i="1"/>
  <c r="N275" i="1"/>
  <c r="I275" i="1"/>
  <c r="O274" i="1"/>
  <c r="N274" i="1"/>
  <c r="G273" i="1" s="1"/>
  <c r="J274" i="1"/>
  <c r="I274" i="1"/>
  <c r="O272" i="1"/>
  <c r="N272" i="1"/>
  <c r="J272" i="1"/>
  <c r="I272" i="1"/>
  <c r="N271" i="1"/>
  <c r="I271" i="1"/>
  <c r="O270" i="1"/>
  <c r="N270" i="1"/>
  <c r="J270" i="1"/>
  <c r="I270" i="1"/>
  <c r="N269" i="1"/>
  <c r="I269" i="1"/>
  <c r="O268" i="1"/>
  <c r="N268" i="1"/>
  <c r="G267" i="1" s="1"/>
  <c r="J268" i="1"/>
  <c r="I268" i="1"/>
  <c r="O266" i="1"/>
  <c r="N266" i="1"/>
  <c r="J266" i="1"/>
  <c r="I266" i="1"/>
  <c r="N265" i="1"/>
  <c r="G264" i="1" s="1"/>
  <c r="I265" i="1"/>
  <c r="N263" i="1"/>
  <c r="I263" i="1"/>
  <c r="O262" i="1"/>
  <c r="N262" i="1"/>
  <c r="J262" i="1"/>
  <c r="I262" i="1"/>
  <c r="N261" i="1"/>
  <c r="I261" i="1"/>
  <c r="O260" i="1"/>
  <c r="N260" i="1"/>
  <c r="J260" i="1"/>
  <c r="I260" i="1"/>
  <c r="N259" i="1"/>
  <c r="I259" i="1"/>
  <c r="O258" i="1"/>
  <c r="N258" i="1"/>
  <c r="J258" i="1"/>
  <c r="I258" i="1"/>
  <c r="N257" i="1"/>
  <c r="I257" i="1"/>
  <c r="O256" i="1"/>
  <c r="N256" i="1"/>
  <c r="G255" i="1" s="1"/>
  <c r="J256" i="1"/>
  <c r="I256" i="1"/>
  <c r="O254" i="1"/>
  <c r="N254" i="1"/>
  <c r="J254" i="1"/>
  <c r="I254" i="1"/>
  <c r="N253" i="1"/>
  <c r="I253" i="1"/>
  <c r="N251" i="1"/>
  <c r="G250" i="1" s="1"/>
  <c r="I251" i="1"/>
  <c r="N249" i="1"/>
  <c r="I249" i="1"/>
  <c r="O248" i="1"/>
  <c r="N248" i="1"/>
  <c r="J248" i="1"/>
  <c r="I248" i="1"/>
  <c r="N247" i="1"/>
  <c r="I247" i="1"/>
  <c r="O246" i="1"/>
  <c r="N246" i="1"/>
  <c r="J246" i="1"/>
  <c r="I246" i="1"/>
  <c r="N245" i="1"/>
  <c r="I245" i="1"/>
  <c r="G243" i="1"/>
  <c r="O242" i="1"/>
  <c r="N242" i="1"/>
  <c r="J242" i="1"/>
  <c r="I242" i="1"/>
  <c r="N241" i="1"/>
  <c r="I241" i="1"/>
  <c r="O240" i="1"/>
  <c r="N240" i="1"/>
  <c r="J240" i="1"/>
  <c r="I240" i="1"/>
  <c r="N239" i="1"/>
  <c r="I239" i="1"/>
  <c r="O238" i="1"/>
  <c r="N238" i="1"/>
  <c r="J238" i="1"/>
  <c r="I238" i="1"/>
  <c r="N237" i="1"/>
  <c r="I237" i="1"/>
  <c r="O236" i="1"/>
  <c r="N236" i="1"/>
  <c r="J236" i="1"/>
  <c r="I236" i="1"/>
  <c r="N235" i="1"/>
  <c r="I235" i="1"/>
  <c r="O234" i="1"/>
  <c r="N234" i="1"/>
  <c r="J234" i="1"/>
  <c r="I234" i="1"/>
  <c r="N233" i="1"/>
  <c r="I233" i="1"/>
  <c r="O232" i="1"/>
  <c r="N232" i="1"/>
  <c r="J232" i="1"/>
  <c r="I232" i="1"/>
  <c r="N231" i="1"/>
  <c r="I231" i="1"/>
  <c r="O230" i="1"/>
  <c r="N230" i="1"/>
  <c r="J230" i="1"/>
  <c r="I230" i="1"/>
  <c r="N229" i="1"/>
  <c r="I229" i="1"/>
  <c r="O228" i="1"/>
  <c r="N228" i="1"/>
  <c r="J228" i="1"/>
  <c r="I228" i="1"/>
  <c r="N227" i="1"/>
  <c r="I227" i="1"/>
  <c r="O226" i="1"/>
  <c r="N226" i="1"/>
  <c r="J226" i="1"/>
  <c r="I226" i="1"/>
  <c r="N225" i="1"/>
  <c r="I225" i="1"/>
  <c r="O224" i="1"/>
  <c r="N224" i="1"/>
  <c r="J224" i="1"/>
  <c r="I224" i="1"/>
  <c r="N223" i="1"/>
  <c r="I223" i="1"/>
  <c r="O222" i="1"/>
  <c r="N222" i="1"/>
  <c r="J222" i="1"/>
  <c r="I222" i="1"/>
  <c r="N221" i="1"/>
  <c r="I221" i="1"/>
  <c r="O220" i="1"/>
  <c r="N220" i="1"/>
  <c r="J220" i="1"/>
  <c r="I220" i="1"/>
  <c r="N219" i="1"/>
  <c r="I219" i="1"/>
  <c r="O218" i="1"/>
  <c r="N218" i="1"/>
  <c r="J218" i="1"/>
  <c r="I218" i="1"/>
  <c r="N217" i="1"/>
  <c r="I217" i="1"/>
  <c r="O216" i="1"/>
  <c r="N216" i="1"/>
  <c r="J216" i="1"/>
  <c r="I216" i="1"/>
  <c r="N215" i="1"/>
  <c r="I215" i="1"/>
  <c r="O214" i="1"/>
  <c r="N214" i="1"/>
  <c r="J214" i="1"/>
  <c r="I214" i="1"/>
  <c r="N213" i="1"/>
  <c r="I213" i="1"/>
  <c r="O212" i="1"/>
  <c r="N212" i="1"/>
  <c r="J212" i="1"/>
  <c r="I212" i="1"/>
  <c r="N211" i="1"/>
  <c r="I211" i="1"/>
  <c r="O210" i="1"/>
  <c r="N210" i="1"/>
  <c r="J210" i="1"/>
  <c r="I210" i="1"/>
  <c r="N209" i="1"/>
  <c r="I209" i="1"/>
  <c r="O208" i="1"/>
  <c r="N208" i="1"/>
  <c r="J208" i="1"/>
  <c r="I208" i="1"/>
  <c r="N207" i="1"/>
  <c r="I207" i="1"/>
  <c r="O206" i="1"/>
  <c r="N206" i="1"/>
  <c r="J206" i="1"/>
  <c r="I206" i="1"/>
  <c r="N205" i="1"/>
  <c r="I205" i="1"/>
  <c r="O204" i="1"/>
  <c r="N204" i="1"/>
  <c r="J204" i="1"/>
  <c r="I204" i="1"/>
  <c r="N203" i="1"/>
  <c r="I203" i="1"/>
  <c r="O202" i="1"/>
  <c r="N202" i="1"/>
  <c r="J202" i="1"/>
  <c r="I202" i="1"/>
  <c r="N201" i="1"/>
  <c r="I201" i="1"/>
  <c r="O200" i="1"/>
  <c r="N200" i="1"/>
  <c r="J200" i="1"/>
  <c r="I200" i="1"/>
  <c r="N199" i="1"/>
  <c r="I199" i="1"/>
  <c r="O198" i="1"/>
  <c r="N198" i="1"/>
  <c r="J198" i="1"/>
  <c r="I198" i="1"/>
  <c r="N197" i="1"/>
  <c r="I197" i="1"/>
  <c r="O196" i="1"/>
  <c r="N196" i="1"/>
  <c r="J196" i="1"/>
  <c r="I196" i="1"/>
  <c r="N195" i="1"/>
  <c r="I195" i="1"/>
  <c r="O194" i="1"/>
  <c r="N194" i="1"/>
  <c r="J194" i="1"/>
  <c r="I194" i="1"/>
  <c r="N193" i="1"/>
  <c r="I193" i="1"/>
  <c r="O192" i="1"/>
  <c r="N192" i="1"/>
  <c r="J192" i="1"/>
  <c r="I192" i="1"/>
  <c r="N191" i="1"/>
  <c r="I191" i="1"/>
  <c r="O190" i="1"/>
  <c r="N190" i="1"/>
  <c r="J190" i="1"/>
  <c r="I190" i="1"/>
  <c r="N189" i="1"/>
  <c r="I189" i="1"/>
  <c r="O188" i="1"/>
  <c r="N188" i="1"/>
  <c r="J188" i="1"/>
  <c r="I188" i="1"/>
  <c r="N187" i="1"/>
  <c r="I187" i="1"/>
  <c r="O186" i="1"/>
  <c r="N186" i="1"/>
  <c r="J186" i="1"/>
  <c r="I186" i="1"/>
  <c r="N185" i="1"/>
  <c r="I185" i="1"/>
  <c r="O184" i="1"/>
  <c r="N184" i="1"/>
  <c r="J184" i="1"/>
  <c r="I184" i="1"/>
  <c r="N183" i="1"/>
  <c r="I183" i="1"/>
  <c r="O182" i="1"/>
  <c r="N182" i="1"/>
  <c r="J182" i="1"/>
  <c r="I182" i="1"/>
  <c r="N181" i="1"/>
  <c r="I181" i="1"/>
  <c r="N180" i="1"/>
  <c r="J180" i="1"/>
  <c r="I180" i="1"/>
  <c r="O180" i="1" s="1"/>
  <c r="N179" i="1"/>
  <c r="I179" i="1"/>
  <c r="O178" i="1"/>
  <c r="N178" i="1"/>
  <c r="J178" i="1"/>
  <c r="I178" i="1"/>
  <c r="N177" i="1"/>
  <c r="G175" i="1" s="1"/>
  <c r="I177" i="1"/>
  <c r="O176" i="1"/>
  <c r="N176" i="1"/>
  <c r="J176" i="1"/>
  <c r="I176" i="1"/>
  <c r="O174" i="1"/>
  <c r="N174" i="1"/>
  <c r="G172" i="1" s="1"/>
  <c r="J174" i="1"/>
  <c r="I174" i="1"/>
  <c r="N173" i="1"/>
  <c r="J173" i="1"/>
  <c r="I173" i="1"/>
  <c r="O173" i="1" s="1"/>
  <c r="I172" i="1" s="1"/>
  <c r="N171" i="1"/>
  <c r="J171" i="1"/>
  <c r="I171" i="1"/>
  <c r="O171" i="1" s="1"/>
  <c r="O170" i="1"/>
  <c r="N170" i="1"/>
  <c r="J170" i="1"/>
  <c r="I170" i="1"/>
  <c r="N169" i="1"/>
  <c r="J169" i="1"/>
  <c r="I169" i="1"/>
  <c r="O169" i="1" s="1"/>
  <c r="O168" i="1"/>
  <c r="N168" i="1"/>
  <c r="J168" i="1"/>
  <c r="I168" i="1"/>
  <c r="G167" i="1"/>
  <c r="O166" i="1"/>
  <c r="N166" i="1"/>
  <c r="J166" i="1"/>
  <c r="I166" i="1"/>
  <c r="I165" i="1"/>
  <c r="M165" i="1" s="1"/>
  <c r="G165" i="1"/>
  <c r="O164" i="1"/>
  <c r="N164" i="1"/>
  <c r="J164" i="1"/>
  <c r="I164" i="1"/>
  <c r="N163" i="1"/>
  <c r="J163" i="1"/>
  <c r="I163" i="1"/>
  <c r="O163" i="1" s="1"/>
  <c r="O162" i="1"/>
  <c r="N162" i="1"/>
  <c r="J162" i="1"/>
  <c r="I162" i="1"/>
  <c r="N161" i="1"/>
  <c r="J161" i="1"/>
  <c r="I161" i="1"/>
  <c r="O161" i="1" s="1"/>
  <c r="O160" i="1"/>
  <c r="N160" i="1"/>
  <c r="J160" i="1"/>
  <c r="I160" i="1"/>
  <c r="N159" i="1"/>
  <c r="J159" i="1"/>
  <c r="I159" i="1"/>
  <c r="O159" i="1" s="1"/>
  <c r="O158" i="1"/>
  <c r="N158" i="1"/>
  <c r="G156" i="1" s="1"/>
  <c r="J158" i="1"/>
  <c r="I158" i="1"/>
  <c r="N157" i="1"/>
  <c r="I157" i="1"/>
  <c r="J157" i="1" s="1"/>
  <c r="N155" i="1"/>
  <c r="I155" i="1"/>
  <c r="O155" i="1" s="1"/>
  <c r="O154" i="1"/>
  <c r="N154" i="1"/>
  <c r="J154" i="1"/>
  <c r="I154" i="1"/>
  <c r="N153" i="1"/>
  <c r="I153" i="1"/>
  <c r="J153" i="1" s="1"/>
  <c r="O152" i="1"/>
  <c r="N152" i="1"/>
  <c r="J152" i="1"/>
  <c r="I152" i="1"/>
  <c r="N151" i="1"/>
  <c r="I151" i="1"/>
  <c r="J151" i="1" s="1"/>
  <c r="O150" i="1"/>
  <c r="N150" i="1"/>
  <c r="J150" i="1"/>
  <c r="I150" i="1"/>
  <c r="N149" i="1"/>
  <c r="I149" i="1"/>
  <c r="J149" i="1" s="1"/>
  <c r="O148" i="1"/>
  <c r="N148" i="1"/>
  <c r="J148" i="1"/>
  <c r="I148" i="1"/>
  <c r="N147" i="1"/>
  <c r="I147" i="1"/>
  <c r="J147" i="1" s="1"/>
  <c r="O146" i="1"/>
  <c r="N146" i="1"/>
  <c r="J146" i="1"/>
  <c r="I146" i="1"/>
  <c r="N145" i="1"/>
  <c r="I145" i="1"/>
  <c r="O145" i="1" s="1"/>
  <c r="O144" i="1"/>
  <c r="N144" i="1"/>
  <c r="J144" i="1"/>
  <c r="I144" i="1"/>
  <c r="G143" i="1"/>
  <c r="O142" i="1"/>
  <c r="N142" i="1"/>
  <c r="J142" i="1"/>
  <c r="I142" i="1"/>
  <c r="N141" i="1"/>
  <c r="I141" i="1"/>
  <c r="J141" i="1" s="1"/>
  <c r="O140" i="1"/>
  <c r="N140" i="1"/>
  <c r="J140" i="1"/>
  <c r="I140" i="1"/>
  <c r="N139" i="1"/>
  <c r="I139" i="1"/>
  <c r="O139" i="1" s="1"/>
  <c r="O138" i="1"/>
  <c r="N138" i="1"/>
  <c r="G136" i="1" s="1"/>
  <c r="J138" i="1"/>
  <c r="I138" i="1"/>
  <c r="N137" i="1"/>
  <c r="I137" i="1"/>
  <c r="J137" i="1" s="1"/>
  <c r="L135" i="1"/>
  <c r="I135" i="1"/>
  <c r="J135" i="1" s="1"/>
  <c r="M134" i="1"/>
  <c r="L134" i="1"/>
  <c r="J134" i="1"/>
  <c r="I134" i="1"/>
  <c r="L133" i="1"/>
  <c r="I133" i="1"/>
  <c r="J133" i="1" s="1"/>
  <c r="M132" i="1"/>
  <c r="L132" i="1"/>
  <c r="J132" i="1"/>
  <c r="I132" i="1"/>
  <c r="L131" i="1"/>
  <c r="I131" i="1"/>
  <c r="M131" i="1" s="1"/>
  <c r="M130" i="1"/>
  <c r="L130" i="1"/>
  <c r="J130" i="1"/>
  <c r="I130" i="1"/>
  <c r="L129" i="1"/>
  <c r="I129" i="1"/>
  <c r="J129" i="1" s="1"/>
  <c r="M128" i="1"/>
  <c r="L128" i="1"/>
  <c r="J128" i="1"/>
  <c r="I128" i="1"/>
  <c r="L127" i="1"/>
  <c r="I127" i="1"/>
  <c r="M127" i="1" s="1"/>
  <c r="M126" i="1"/>
  <c r="L126" i="1"/>
  <c r="J126" i="1"/>
  <c r="I126" i="1"/>
  <c r="L125" i="1"/>
  <c r="I125" i="1"/>
  <c r="J125" i="1" s="1"/>
  <c r="O124" i="1"/>
  <c r="N124" i="1"/>
  <c r="J124" i="1"/>
  <c r="I124" i="1"/>
  <c r="N123" i="1"/>
  <c r="I123" i="1"/>
  <c r="O123" i="1" s="1"/>
  <c r="I121" i="1" s="1"/>
  <c r="O122" i="1"/>
  <c r="N122" i="1"/>
  <c r="I122" i="1"/>
  <c r="J122" i="1" s="1"/>
  <c r="G121" i="1"/>
  <c r="G120" i="1"/>
  <c r="L119" i="1"/>
  <c r="I119" i="1"/>
  <c r="J119" i="1" s="1"/>
  <c r="M118" i="1"/>
  <c r="L118" i="1"/>
  <c r="I118" i="1"/>
  <c r="J118" i="1" s="1"/>
  <c r="L117" i="1"/>
  <c r="I117" i="1"/>
  <c r="M117" i="1" s="1"/>
  <c r="G116" i="1"/>
  <c r="L115" i="1"/>
  <c r="I115" i="1"/>
  <c r="M115" i="1" s="1"/>
  <c r="I114" i="1" s="1"/>
  <c r="G114" i="1"/>
  <c r="L113" i="1"/>
  <c r="I113" i="1"/>
  <c r="J113" i="1" s="1"/>
  <c r="G112" i="1"/>
  <c r="L111" i="1"/>
  <c r="I111" i="1"/>
  <c r="M111" i="1" s="1"/>
  <c r="M110" i="1"/>
  <c r="L110" i="1"/>
  <c r="I110" i="1"/>
  <c r="J110" i="1" s="1"/>
  <c r="L109" i="1"/>
  <c r="I109" i="1"/>
  <c r="J109" i="1" s="1"/>
  <c r="M108" i="1"/>
  <c r="L108" i="1"/>
  <c r="I108" i="1"/>
  <c r="J108" i="1" s="1"/>
  <c r="L107" i="1"/>
  <c r="I107" i="1"/>
  <c r="J107" i="1" s="1"/>
  <c r="M106" i="1"/>
  <c r="L106" i="1"/>
  <c r="I106" i="1"/>
  <c r="J106" i="1" s="1"/>
  <c r="L105" i="1"/>
  <c r="I105" i="1"/>
  <c r="M105" i="1" s="1"/>
  <c r="M104" i="1"/>
  <c r="L104" i="1"/>
  <c r="I104" i="1"/>
  <c r="J104" i="1" s="1"/>
  <c r="L103" i="1"/>
  <c r="G102" i="1" s="1"/>
  <c r="I103" i="1"/>
  <c r="J103" i="1" s="1"/>
  <c r="L101" i="1"/>
  <c r="I101" i="1"/>
  <c r="J101" i="1" s="1"/>
  <c r="M100" i="1"/>
  <c r="L100" i="1"/>
  <c r="I100" i="1"/>
  <c r="J100" i="1" s="1"/>
  <c r="L99" i="1"/>
  <c r="I99" i="1"/>
  <c r="J99" i="1" s="1"/>
  <c r="M98" i="1"/>
  <c r="L98" i="1"/>
  <c r="I98" i="1"/>
  <c r="J98" i="1" s="1"/>
  <c r="L97" i="1"/>
  <c r="I97" i="1"/>
  <c r="M97" i="1" s="1"/>
  <c r="M96" i="1"/>
  <c r="L96" i="1"/>
  <c r="I96" i="1"/>
  <c r="J96" i="1" s="1"/>
  <c r="L95" i="1"/>
  <c r="G94" i="1" s="1"/>
  <c r="I95" i="1"/>
  <c r="J95" i="1" s="1"/>
  <c r="N93" i="1"/>
  <c r="G92" i="1" s="1"/>
  <c r="I93" i="1"/>
  <c r="J93" i="1" s="1"/>
  <c r="L91" i="1"/>
  <c r="I91" i="1"/>
  <c r="J91" i="1" s="1"/>
  <c r="M90" i="1"/>
  <c r="L90" i="1"/>
  <c r="I90" i="1"/>
  <c r="J90" i="1" s="1"/>
  <c r="L89" i="1"/>
  <c r="I89" i="1"/>
  <c r="M89" i="1" s="1"/>
  <c r="M88" i="1"/>
  <c r="L88" i="1"/>
  <c r="I88" i="1"/>
  <c r="J88" i="1" s="1"/>
  <c r="L87" i="1"/>
  <c r="I87" i="1"/>
  <c r="J87" i="1" s="1"/>
  <c r="M86" i="1"/>
  <c r="L86" i="1"/>
  <c r="I86" i="1"/>
  <c r="J86" i="1" s="1"/>
  <c r="L85" i="1"/>
  <c r="G84" i="1" s="1"/>
  <c r="I85" i="1"/>
  <c r="J85" i="1" s="1"/>
  <c r="L83" i="1"/>
  <c r="I83" i="1"/>
  <c r="J83" i="1" s="1"/>
  <c r="M82" i="1"/>
  <c r="L82" i="1"/>
  <c r="I82" i="1"/>
  <c r="J82" i="1" s="1"/>
  <c r="L81" i="1"/>
  <c r="I81" i="1"/>
  <c r="M81" i="1" s="1"/>
  <c r="M80" i="1"/>
  <c r="L80" i="1"/>
  <c r="I80" i="1"/>
  <c r="J80" i="1" s="1"/>
  <c r="L79" i="1"/>
  <c r="I79" i="1"/>
  <c r="J79" i="1" s="1"/>
  <c r="M78" i="1"/>
  <c r="L78" i="1"/>
  <c r="I78" i="1"/>
  <c r="J78" i="1" s="1"/>
  <c r="L77" i="1"/>
  <c r="I77" i="1"/>
  <c r="J77" i="1" s="1"/>
  <c r="M76" i="1"/>
  <c r="L76" i="1"/>
  <c r="I76" i="1"/>
  <c r="J76" i="1" s="1"/>
  <c r="L75" i="1"/>
  <c r="I75" i="1"/>
  <c r="J75" i="1" s="1"/>
  <c r="M74" i="1"/>
  <c r="L74" i="1"/>
  <c r="I74" i="1"/>
  <c r="J74" i="1" s="1"/>
  <c r="L73" i="1"/>
  <c r="I73" i="1"/>
  <c r="M73" i="1" s="1"/>
  <c r="M72" i="1"/>
  <c r="L72" i="1"/>
  <c r="I72" i="1"/>
  <c r="J72" i="1" s="1"/>
  <c r="L71" i="1"/>
  <c r="G70" i="1" s="1"/>
  <c r="I71" i="1"/>
  <c r="M71" i="1" s="1"/>
  <c r="L69" i="1"/>
  <c r="I69" i="1"/>
  <c r="J69" i="1" s="1"/>
  <c r="M68" i="1"/>
  <c r="L68" i="1"/>
  <c r="I68" i="1"/>
  <c r="J68" i="1" s="1"/>
  <c r="L67" i="1"/>
  <c r="I67" i="1"/>
  <c r="M67" i="1" s="1"/>
  <c r="M66" i="1"/>
  <c r="L66" i="1"/>
  <c r="I66" i="1"/>
  <c r="J66" i="1" s="1"/>
  <c r="L65" i="1"/>
  <c r="I65" i="1"/>
  <c r="M65" i="1" s="1"/>
  <c r="M64" i="1"/>
  <c r="L64" i="1"/>
  <c r="I64" i="1"/>
  <c r="J64" i="1" s="1"/>
  <c r="G63" i="1"/>
  <c r="M62" i="1"/>
  <c r="L62" i="1"/>
  <c r="I62" i="1"/>
  <c r="J62" i="1" s="1"/>
  <c r="L61" i="1"/>
  <c r="G60" i="1" s="1"/>
  <c r="I61" i="1"/>
  <c r="M61" i="1" s="1"/>
  <c r="I60" i="1" s="1"/>
  <c r="L59" i="1"/>
  <c r="I59" i="1"/>
  <c r="M59" i="1" s="1"/>
  <c r="M58" i="1"/>
  <c r="L58" i="1"/>
  <c r="I58" i="1"/>
  <c r="J58" i="1" s="1"/>
  <c r="L57" i="1"/>
  <c r="I57" i="1"/>
  <c r="J57" i="1" s="1"/>
  <c r="M56" i="1"/>
  <c r="L56" i="1"/>
  <c r="I56" i="1"/>
  <c r="J56" i="1" s="1"/>
  <c r="L55" i="1"/>
  <c r="I55" i="1"/>
  <c r="M55" i="1" s="1"/>
  <c r="M54" i="1"/>
  <c r="L54" i="1"/>
  <c r="I54" i="1"/>
  <c r="J54" i="1" s="1"/>
  <c r="L53" i="1"/>
  <c r="I53" i="1"/>
  <c r="M53" i="1" s="1"/>
  <c r="M52" i="1"/>
  <c r="L52" i="1"/>
  <c r="I52" i="1"/>
  <c r="J52" i="1" s="1"/>
  <c r="L51" i="1"/>
  <c r="I51" i="1"/>
  <c r="M51" i="1" s="1"/>
  <c r="M50" i="1"/>
  <c r="L50" i="1"/>
  <c r="I50" i="1"/>
  <c r="J50" i="1" s="1"/>
  <c r="L49" i="1"/>
  <c r="I49" i="1"/>
  <c r="J49" i="1" s="1"/>
  <c r="M48" i="1"/>
  <c r="L48" i="1"/>
  <c r="I48" i="1"/>
  <c r="J48" i="1" s="1"/>
  <c r="L47" i="1"/>
  <c r="I47" i="1"/>
  <c r="J47" i="1" s="1"/>
  <c r="M46" i="1"/>
  <c r="L46" i="1"/>
  <c r="I46" i="1"/>
  <c r="J46" i="1" s="1"/>
  <c r="L45" i="1"/>
  <c r="I45" i="1"/>
  <c r="M45" i="1" s="1"/>
  <c r="M44" i="1"/>
  <c r="L44" i="1"/>
  <c r="I44" i="1"/>
  <c r="J44" i="1" s="1"/>
  <c r="L43" i="1"/>
  <c r="G42" i="1" s="1"/>
  <c r="I43" i="1"/>
  <c r="J43" i="1" s="1"/>
  <c r="L41" i="1"/>
  <c r="I41" i="1"/>
  <c r="J41" i="1" s="1"/>
  <c r="M40" i="1"/>
  <c r="L40" i="1"/>
  <c r="I40" i="1"/>
  <c r="J40" i="1" s="1"/>
  <c r="L39" i="1"/>
  <c r="I39" i="1"/>
  <c r="M39" i="1" s="1"/>
  <c r="M38" i="1"/>
  <c r="L38" i="1"/>
  <c r="I38" i="1"/>
  <c r="J38" i="1" s="1"/>
  <c r="L37" i="1"/>
  <c r="I37" i="1"/>
  <c r="J37" i="1" s="1"/>
  <c r="M36" i="1"/>
  <c r="L36" i="1"/>
  <c r="I36" i="1"/>
  <c r="J36" i="1" s="1"/>
  <c r="L35" i="1"/>
  <c r="I35" i="1"/>
  <c r="J35" i="1" s="1"/>
  <c r="M34" i="1"/>
  <c r="L34" i="1"/>
  <c r="I34" i="1"/>
  <c r="J34" i="1" s="1"/>
  <c r="G33" i="1"/>
  <c r="M32" i="1"/>
  <c r="L32" i="1"/>
  <c r="I32" i="1"/>
  <c r="J32" i="1" s="1"/>
  <c r="L31" i="1"/>
  <c r="I31" i="1"/>
  <c r="J31" i="1" s="1"/>
  <c r="M30" i="1"/>
  <c r="L30" i="1"/>
  <c r="I30" i="1"/>
  <c r="J30" i="1" s="1"/>
  <c r="L29" i="1"/>
  <c r="I29" i="1"/>
  <c r="J29" i="1" s="1"/>
  <c r="M28" i="1"/>
  <c r="L28" i="1"/>
  <c r="I28" i="1"/>
  <c r="J28" i="1" s="1"/>
  <c r="G27" i="1"/>
  <c r="M26" i="1"/>
  <c r="L26" i="1"/>
  <c r="I26" i="1"/>
  <c r="J26" i="1" s="1"/>
  <c r="L25" i="1"/>
  <c r="I25" i="1"/>
  <c r="M25" i="1" s="1"/>
  <c r="M24" i="1"/>
  <c r="L24" i="1"/>
  <c r="I24" i="1"/>
  <c r="J24" i="1" s="1"/>
  <c r="L23" i="1"/>
  <c r="I23" i="1"/>
  <c r="J23" i="1" s="1"/>
  <c r="M22" i="1"/>
  <c r="L22" i="1"/>
  <c r="I22" i="1"/>
  <c r="J22" i="1" s="1"/>
  <c r="L21" i="1"/>
  <c r="I21" i="1"/>
  <c r="J21" i="1" s="1"/>
  <c r="M20" i="1"/>
  <c r="L20" i="1"/>
  <c r="I20" i="1"/>
  <c r="J20" i="1" s="1"/>
  <c r="L19" i="1"/>
  <c r="I19" i="1"/>
  <c r="M19" i="1" s="1"/>
  <c r="M18" i="1"/>
  <c r="L18" i="1"/>
  <c r="I18" i="1"/>
  <c r="J18" i="1" s="1"/>
  <c r="L17" i="1"/>
  <c r="I17" i="1"/>
  <c r="J17" i="1" s="1"/>
  <c r="M16" i="1"/>
  <c r="L16" i="1"/>
  <c r="I16" i="1"/>
  <c r="J16" i="1" s="1"/>
  <c r="L15" i="1"/>
  <c r="I15" i="1"/>
  <c r="J15" i="1" s="1"/>
  <c r="M14" i="1"/>
  <c r="L14" i="1"/>
  <c r="I14" i="1"/>
  <c r="J14" i="1" s="1"/>
  <c r="L13" i="1"/>
  <c r="G12" i="1" s="1"/>
  <c r="I13" i="1"/>
  <c r="J13" i="1" s="1"/>
  <c r="L11" i="1"/>
  <c r="I11" i="1"/>
  <c r="M11" i="1" s="1"/>
  <c r="M10" i="1"/>
  <c r="L10" i="1"/>
  <c r="I10" i="1"/>
  <c r="J10" i="1" s="1"/>
  <c r="L9" i="1"/>
  <c r="I9" i="1"/>
  <c r="J9" i="1" s="1"/>
  <c r="M8" i="1"/>
  <c r="L8" i="1"/>
  <c r="I8" i="1"/>
  <c r="J8" i="1" s="1"/>
  <c r="L7" i="1"/>
  <c r="I7" i="1"/>
  <c r="J7" i="1" s="1"/>
  <c r="M6" i="1"/>
  <c r="L6" i="1"/>
  <c r="G5" i="1" s="1"/>
  <c r="I6" i="1"/>
  <c r="J6" i="1" s="1"/>
  <c r="I167" i="1" l="1"/>
  <c r="M121" i="1"/>
  <c r="J121" i="1"/>
  <c r="M435" i="1"/>
  <c r="J435" i="1"/>
  <c r="J114" i="1"/>
  <c r="K114" i="1"/>
  <c r="M302" i="1"/>
  <c r="J302" i="1"/>
  <c r="J172" i="1"/>
  <c r="M172" i="1"/>
  <c r="J60" i="1"/>
  <c r="K60" i="1"/>
  <c r="O249" i="1"/>
  <c r="J249" i="1"/>
  <c r="O263" i="1"/>
  <c r="J263" i="1"/>
  <c r="O277" i="1"/>
  <c r="J277" i="1"/>
  <c r="O311" i="1"/>
  <c r="J311" i="1"/>
  <c r="O314" i="1"/>
  <c r="J314" i="1"/>
  <c r="O323" i="1"/>
  <c r="J323" i="1"/>
  <c r="O391" i="1"/>
  <c r="J391" i="1"/>
  <c r="Q398" i="1"/>
  <c r="I397" i="1" s="1"/>
  <c r="J398" i="1"/>
  <c r="I423" i="1"/>
  <c r="O177" i="1"/>
  <c r="J177" i="1"/>
  <c r="O185" i="1"/>
  <c r="J185" i="1"/>
  <c r="O193" i="1"/>
  <c r="J193" i="1"/>
  <c r="O201" i="1"/>
  <c r="J201" i="1"/>
  <c r="O209" i="1"/>
  <c r="J209" i="1"/>
  <c r="O217" i="1"/>
  <c r="J217" i="1"/>
  <c r="O225" i="1"/>
  <c r="J225" i="1"/>
  <c r="O233" i="1"/>
  <c r="J233" i="1"/>
  <c r="O241" i="1"/>
  <c r="J241" i="1"/>
  <c r="O269" i="1"/>
  <c r="I267" i="1" s="1"/>
  <c r="J269" i="1"/>
  <c r="G276" i="1"/>
  <c r="J329" i="1"/>
  <c r="O343" i="1"/>
  <c r="J343" i="1"/>
  <c r="O346" i="1"/>
  <c r="J346" i="1"/>
  <c r="J386" i="1"/>
  <c r="M394" i="1"/>
  <c r="J394" i="1"/>
  <c r="G397" i="1"/>
  <c r="J411" i="1"/>
  <c r="O414" i="1"/>
  <c r="J414" i="1"/>
  <c r="J11" i="1"/>
  <c r="J19" i="1"/>
  <c r="J25" i="1"/>
  <c r="J39" i="1"/>
  <c r="J45" i="1"/>
  <c r="J53" i="1"/>
  <c r="J59" i="1"/>
  <c r="J67" i="1"/>
  <c r="J73" i="1"/>
  <c r="J81" i="1"/>
  <c r="J89" i="1"/>
  <c r="J97" i="1"/>
  <c r="J105" i="1"/>
  <c r="J115" i="1"/>
  <c r="J123" i="1"/>
  <c r="J131" i="1"/>
  <c r="J139" i="1"/>
  <c r="J145" i="1"/>
  <c r="O247" i="1"/>
  <c r="J247" i="1"/>
  <c r="O253" i="1"/>
  <c r="I252" i="1" s="1"/>
  <c r="J253" i="1"/>
  <c r="O261" i="1"/>
  <c r="J261" i="1"/>
  <c r="I273" i="1"/>
  <c r="O295" i="1"/>
  <c r="J295" i="1"/>
  <c r="O298" i="1"/>
  <c r="J298" i="1"/>
  <c r="O318" i="1"/>
  <c r="J318" i="1"/>
  <c r="O375" i="1"/>
  <c r="J375" i="1"/>
  <c r="O378" i="1"/>
  <c r="J378" i="1"/>
  <c r="J165" i="1"/>
  <c r="O183" i="1"/>
  <c r="J183" i="1"/>
  <c r="O191" i="1"/>
  <c r="J191" i="1"/>
  <c r="O199" i="1"/>
  <c r="J199" i="1"/>
  <c r="O207" i="1"/>
  <c r="J207" i="1"/>
  <c r="O215" i="1"/>
  <c r="J215" i="1"/>
  <c r="O223" i="1"/>
  <c r="J223" i="1"/>
  <c r="O231" i="1"/>
  <c r="J231" i="1"/>
  <c r="O239" i="1"/>
  <c r="J239" i="1"/>
  <c r="G252" i="1"/>
  <c r="O275" i="1"/>
  <c r="J275" i="1"/>
  <c r="J290" i="1"/>
  <c r="J304" i="1"/>
  <c r="O307" i="1"/>
  <c r="J307" i="1"/>
  <c r="J315" i="1"/>
  <c r="G317" i="1"/>
  <c r="O327" i="1"/>
  <c r="J327" i="1"/>
  <c r="O330" i="1"/>
  <c r="J330" i="1"/>
  <c r="J370" i="1"/>
  <c r="J384" i="1"/>
  <c r="O387" i="1"/>
  <c r="J387" i="1"/>
  <c r="G401" i="1"/>
  <c r="M37" i="1"/>
  <c r="M47" i="1"/>
  <c r="M69" i="1"/>
  <c r="I63" i="1" s="1"/>
  <c r="M95" i="1"/>
  <c r="M101" i="1"/>
  <c r="M107" i="1"/>
  <c r="M133" i="1"/>
  <c r="O151" i="1"/>
  <c r="O259" i="1"/>
  <c r="J259" i="1"/>
  <c r="M281" i="1"/>
  <c r="J281" i="1"/>
  <c r="O339" i="1"/>
  <c r="J339" i="1"/>
  <c r="O359" i="1"/>
  <c r="J359" i="1"/>
  <c r="O362" i="1"/>
  <c r="J362" i="1"/>
  <c r="O403" i="1"/>
  <c r="I401" i="1" s="1"/>
  <c r="J403" i="1"/>
  <c r="O426" i="1"/>
  <c r="J426" i="1"/>
  <c r="M7" i="1"/>
  <c r="M13" i="1"/>
  <c r="M17" i="1"/>
  <c r="M21" i="1"/>
  <c r="M31" i="1"/>
  <c r="M43" i="1"/>
  <c r="M49" i="1"/>
  <c r="M57" i="1"/>
  <c r="M75" i="1"/>
  <c r="I70" i="1" s="1"/>
  <c r="M79" i="1"/>
  <c r="M85" i="1"/>
  <c r="M91" i="1"/>
  <c r="M103" i="1"/>
  <c r="I102" i="1" s="1"/>
  <c r="M109" i="1"/>
  <c r="M113" i="1"/>
  <c r="I112" i="1" s="1"/>
  <c r="M119" i="1"/>
  <c r="I116" i="1" s="1"/>
  <c r="M125" i="1"/>
  <c r="O137" i="1"/>
  <c r="O141" i="1"/>
  <c r="O147" i="1"/>
  <c r="I143" i="1" s="1"/>
  <c r="O153" i="1"/>
  <c r="O157" i="1"/>
  <c r="I156" i="1" s="1"/>
  <c r="O181" i="1"/>
  <c r="J181" i="1"/>
  <c r="O189" i="1"/>
  <c r="J189" i="1"/>
  <c r="O197" i="1"/>
  <c r="J197" i="1"/>
  <c r="O205" i="1"/>
  <c r="J205" i="1"/>
  <c r="O213" i="1"/>
  <c r="J213" i="1"/>
  <c r="O221" i="1"/>
  <c r="J221" i="1"/>
  <c r="O229" i="1"/>
  <c r="J229" i="1"/>
  <c r="O237" i="1"/>
  <c r="J237" i="1"/>
  <c r="G244" i="1"/>
  <c r="O251" i="1"/>
  <c r="I250" i="1" s="1"/>
  <c r="J251" i="1"/>
  <c r="O265" i="1"/>
  <c r="I264" i="1" s="1"/>
  <c r="J265" i="1"/>
  <c r="J285" i="1"/>
  <c r="J288" i="1"/>
  <c r="O291" i="1"/>
  <c r="J291" i="1"/>
  <c r="J299" i="1"/>
  <c r="G358" i="1"/>
  <c r="J368" i="1"/>
  <c r="O371" i="1"/>
  <c r="J371" i="1"/>
  <c r="J379" i="1"/>
  <c r="O382" i="1"/>
  <c r="J382" i="1"/>
  <c r="J418" i="1"/>
  <c r="J51" i="1"/>
  <c r="J55" i="1"/>
  <c r="J61" i="1"/>
  <c r="J65" i="1"/>
  <c r="J71" i="1"/>
  <c r="J111" i="1"/>
  <c r="J117" i="1"/>
  <c r="J127" i="1"/>
  <c r="J155" i="1"/>
  <c r="M9" i="1"/>
  <c r="M15" i="1"/>
  <c r="M23" i="1"/>
  <c r="M29" i="1"/>
  <c r="M35" i="1"/>
  <c r="M41" i="1"/>
  <c r="M77" i="1"/>
  <c r="M83" i="1"/>
  <c r="M87" i="1"/>
  <c r="O93" i="1"/>
  <c r="I92" i="1" s="1"/>
  <c r="M99" i="1"/>
  <c r="M129" i="1"/>
  <c r="M135" i="1"/>
  <c r="O149" i="1"/>
  <c r="O245" i="1"/>
  <c r="I244" i="1" s="1"/>
  <c r="J245" i="1"/>
  <c r="O350" i="1"/>
  <c r="J350" i="1"/>
  <c r="O257" i="1"/>
  <c r="I255" i="1" s="1"/>
  <c r="J257" i="1"/>
  <c r="O279" i="1"/>
  <c r="J279" i="1"/>
  <c r="G284" i="1"/>
  <c r="J313" i="1"/>
  <c r="J322" i="1"/>
  <c r="O334" i="1"/>
  <c r="J334" i="1"/>
  <c r="M355" i="1"/>
  <c r="J355" i="1"/>
  <c r="J393" i="1"/>
  <c r="O407" i="1"/>
  <c r="J407" i="1"/>
  <c r="O410" i="1"/>
  <c r="J410" i="1"/>
  <c r="M432" i="1"/>
  <c r="O179" i="1"/>
  <c r="J179" i="1"/>
  <c r="O187" i="1"/>
  <c r="J187" i="1"/>
  <c r="O195" i="1"/>
  <c r="J195" i="1"/>
  <c r="O203" i="1"/>
  <c r="J203" i="1"/>
  <c r="O211" i="1"/>
  <c r="J211" i="1"/>
  <c r="O219" i="1"/>
  <c r="J219" i="1"/>
  <c r="O227" i="1"/>
  <c r="J227" i="1"/>
  <c r="O235" i="1"/>
  <c r="J235" i="1"/>
  <c r="O271" i="1"/>
  <c r="J271" i="1"/>
  <c r="O286" i="1"/>
  <c r="I284" i="1" s="1"/>
  <c r="J286" i="1"/>
  <c r="O366" i="1"/>
  <c r="J366" i="1"/>
  <c r="G406" i="1"/>
  <c r="O419" i="1"/>
  <c r="J419" i="1"/>
  <c r="O430" i="1"/>
  <c r="I427" i="1" s="1"/>
  <c r="J430" i="1"/>
  <c r="J289" i="1"/>
  <c r="J305" i="1"/>
  <c r="J321" i="1"/>
  <c r="J337" i="1"/>
  <c r="J353" i="1"/>
  <c r="J369" i="1"/>
  <c r="J385" i="1"/>
  <c r="J417" i="1"/>
  <c r="J433" i="1"/>
  <c r="M427" i="1" l="1"/>
  <c r="J427" i="1"/>
  <c r="M401" i="1"/>
  <c r="J401" i="1"/>
  <c r="K63" i="1"/>
  <c r="J63" i="1"/>
  <c r="M255" i="1"/>
  <c r="J255" i="1"/>
  <c r="M143" i="1"/>
  <c r="J143" i="1"/>
  <c r="J70" i="1"/>
  <c r="K70" i="1"/>
  <c r="J116" i="1"/>
  <c r="K116" i="1"/>
  <c r="M284" i="1"/>
  <c r="J284" i="1"/>
  <c r="M267" i="1"/>
  <c r="J267" i="1"/>
  <c r="J102" i="1"/>
  <c r="K102" i="1"/>
  <c r="M273" i="1"/>
  <c r="J273" i="1"/>
  <c r="I326" i="1"/>
  <c r="M423" i="1"/>
  <c r="J423" i="1"/>
  <c r="M244" i="1"/>
  <c r="J244" i="1"/>
  <c r="I5" i="1"/>
  <c r="I358" i="1"/>
  <c r="M252" i="1"/>
  <c r="J252" i="1"/>
  <c r="J92" i="1"/>
  <c r="M92" i="1"/>
  <c r="I84" i="1" s="1"/>
  <c r="I12" i="1"/>
  <c r="I317" i="1"/>
  <c r="I406" i="1"/>
  <c r="M250" i="1"/>
  <c r="J250" i="1"/>
  <c r="O397" i="1"/>
  <c r="I396" i="1" s="1"/>
  <c r="J397" i="1"/>
  <c r="M167" i="1"/>
  <c r="J167" i="1"/>
  <c r="I136" i="1"/>
  <c r="I33" i="1"/>
  <c r="J112" i="1"/>
  <c r="K112" i="1"/>
  <c r="M264" i="1"/>
  <c r="J264" i="1"/>
  <c r="I175" i="1"/>
  <c r="I27" i="1"/>
  <c r="J156" i="1"/>
  <c r="M156" i="1"/>
  <c r="I42" i="1"/>
  <c r="I94" i="1"/>
  <c r="I306" i="1"/>
  <c r="I276" i="1"/>
  <c r="J84" i="1" l="1"/>
  <c r="K84" i="1"/>
  <c r="J94" i="1"/>
  <c r="K94" i="1"/>
  <c r="J42" i="1"/>
  <c r="K42" i="1"/>
  <c r="M326" i="1"/>
  <c r="J326" i="1"/>
  <c r="J136" i="1"/>
  <c r="M136" i="1"/>
  <c r="I120" i="1" s="1"/>
  <c r="M358" i="1"/>
  <c r="J358" i="1"/>
  <c r="J27" i="1"/>
  <c r="K27" i="1"/>
  <c r="K12" i="1"/>
  <c r="J12" i="1"/>
  <c r="M175" i="1"/>
  <c r="J175" i="1"/>
  <c r="J33" i="1"/>
  <c r="K33" i="1"/>
  <c r="M317" i="1"/>
  <c r="I283" i="1" s="1"/>
  <c r="J317" i="1"/>
  <c r="J5" i="1"/>
  <c r="K5" i="1"/>
  <c r="M276" i="1"/>
  <c r="J276" i="1"/>
  <c r="I243" i="1"/>
  <c r="M406" i="1"/>
  <c r="I405" i="1" s="1"/>
  <c r="J406" i="1"/>
  <c r="M306" i="1"/>
  <c r="J306" i="1"/>
  <c r="M396" i="1"/>
  <c r="J396" i="1"/>
  <c r="K283" i="1" l="1"/>
  <c r="J283" i="1"/>
  <c r="K405" i="1"/>
  <c r="J405" i="1"/>
  <c r="K243" i="1"/>
  <c r="J243" i="1"/>
  <c r="J120" i="1"/>
  <c r="K120" i="1"/>
  <c r="J449" i="1" s="1"/>
</calcChain>
</file>

<file path=xl/sharedStrings.xml><?xml version="1.0" encoding="utf-8"?>
<sst xmlns="http://schemas.openxmlformats.org/spreadsheetml/2006/main" count="2912" uniqueCount="1441">
  <si>
    <t>Planilha Orçamentária</t>
  </si>
  <si>
    <t>Nome:</t>
  </si>
  <si>
    <t>ESCOLA ALINO MAGALHAES</t>
  </si>
  <si>
    <t>Cliente:</t>
  </si>
  <si>
    <t>PREFEITURA MUNICIPAL DE VARZEA GRANDE</t>
  </si>
  <si>
    <t>Índice</t>
  </si>
  <si>
    <t>Código</t>
  </si>
  <si>
    <t>Base</t>
  </si>
  <si>
    <t>Descrição</t>
  </si>
  <si>
    <t>UND</t>
  </si>
  <si>
    <t>QT</t>
  </si>
  <si>
    <t>Custo Unit.</t>
  </si>
  <si>
    <t>BDI</t>
  </si>
  <si>
    <t>Preço Unit.</t>
  </si>
  <si>
    <t>Preço Total</t>
  </si>
  <si>
    <t>1.</t>
  </si>
  <si>
    <t>ADMINISTRAÇÃO</t>
  </si>
  <si>
    <t>1,0</t>
  </si>
  <si>
    <t>1.1.</t>
  </si>
  <si>
    <t>I93567</t>
  </si>
  <si>
    <t>ENGENHEIRO CIVIL DE OBRA PLENO COM ENCARGOS COMPLEMENTARES</t>
  </si>
  <si>
    <t>MES</t>
  </si>
  <si>
    <t>12,0</t>
  </si>
  <si>
    <t>28,24</t>
  </si>
  <si>
    <t>1.2.</t>
  </si>
  <si>
    <t>I93572</t>
  </si>
  <si>
    <t>ENCARREGADO GERAL DE OBRAS COM ENCARGOS COMPLEMENTARES</t>
  </si>
  <si>
    <t>1.3.</t>
  </si>
  <si>
    <t>I94295</t>
  </si>
  <si>
    <t>MESTRE DE OBRAS COM ENCARGOS COMPLEMENTARES</t>
  </si>
  <si>
    <t>1.4.</t>
  </si>
  <si>
    <t>I88326</t>
  </si>
  <si>
    <t>VIGIA NOTURNO COM ENCARGOS COMPLEMENTARES</t>
  </si>
  <si>
    <t>H</t>
  </si>
  <si>
    <t>2.920,0</t>
  </si>
  <si>
    <t>1.5.</t>
  </si>
  <si>
    <t>I93563</t>
  </si>
  <si>
    <t>ALMOXARIFE COM ENCARGOS COMPLEMENTARES</t>
  </si>
  <si>
    <t>1.6.</t>
  </si>
  <si>
    <t>C9537</t>
  </si>
  <si>
    <t>LIMPEZA FINAL DA OBRA</t>
  </si>
  <si>
    <t>M2</t>
  </si>
  <si>
    <t>2.750,95</t>
  </si>
  <si>
    <t>2.</t>
  </si>
  <si>
    <t>SERVIÇOS PRELIMINAR</t>
  </si>
  <si>
    <t>2.1.</t>
  </si>
  <si>
    <t>C74209/001</t>
  </si>
  <si>
    <t>PLACA DE OBRA EM CHAPA DE ACO GALVANIZADO</t>
  </si>
  <si>
    <t>6,0</t>
  </si>
  <si>
    <t>2.2.</t>
  </si>
  <si>
    <t>C74220/001</t>
  </si>
  <si>
    <t>TAPUME DE CHAPA DE MADEIRA COMPENSADA, E= 6MM, COM PINTURA A CAL E REA PROVEITAMENTO DE 2X</t>
  </si>
  <si>
    <t>125,53</t>
  </si>
  <si>
    <t>2.3.</t>
  </si>
  <si>
    <t>C93208</t>
  </si>
  <si>
    <t>EXECUÇÃO DE ALMOXARIFADO EM CANTEIRO DE OBRA EM CHAPA DE MADEIRA COMPE NSADA, INCLUSO PRATELEIRAS. AF_02/2016</t>
  </si>
  <si>
    <t>100,0</t>
  </si>
  <si>
    <t>2.4.</t>
  </si>
  <si>
    <t>C93207</t>
  </si>
  <si>
    <t>EXECUÇÃO DE ESCRITÓRIO EM CANTEIRO DE OBRA EM CHAPA DE MADEIRA COMPENS ADA, NÃO INCLUSO MOBILIÁRIO E EQUIPAMENTOS. AF_02/2016</t>
  </si>
  <si>
    <t>20,0</t>
  </si>
  <si>
    <t>2.5.</t>
  </si>
  <si>
    <t>C93210</t>
  </si>
  <si>
    <t>EXECUÇÃO DE REFEITÓRIO EM CANTEIRO DE OBRA EM CHAPA DE MADEIRA COMPENS ADA, NÃO INCLUSO MOBILIÁRIO E EQUIPAMENTOS. AF_02/2016</t>
  </si>
  <si>
    <t>35,0</t>
  </si>
  <si>
    <t>2.6.</t>
  </si>
  <si>
    <t>C93212</t>
  </si>
  <si>
    <t>EXECUÇÃO DE SANITÁRIO E VESTIÁRIO EM CANTEIRO DE OBRA EM CHAPA DE MADE IRA COMPENSADA, NÃO INCLUSO MOBILIÁRIO. AF_02/2016</t>
  </si>
  <si>
    <t>15,0</t>
  </si>
  <si>
    <t>2.7.</t>
  </si>
  <si>
    <t>C41598</t>
  </si>
  <si>
    <t>ENTRADA PROVISORIA DE ENERGIA ELETRICA AEREA TRIFASICA 40A EM POSTE MA DEIRA</t>
  </si>
  <si>
    <t>UN</t>
  </si>
  <si>
    <t>2.8.</t>
  </si>
  <si>
    <t>C73686</t>
  </si>
  <si>
    <t>LOCACAO DA OBRA, COM USO DE EQUIPAMENTOS TOPOGRAFICOS, INCLUSIVE NIVEL ADOR</t>
  </si>
  <si>
    <t>1.573,0</t>
  </si>
  <si>
    <t>2.9.</t>
  </si>
  <si>
    <t>C72216</t>
  </si>
  <si>
    <t>DEMOLICAO DE VERGAS, CINTAS E PILARETES DE CONCRETO</t>
  </si>
  <si>
    <t>M3</t>
  </si>
  <si>
    <t>4,17</t>
  </si>
  <si>
    <t>2.10.</t>
  </si>
  <si>
    <t>C72224</t>
  </si>
  <si>
    <t>DEMOLICAO DE TELHAS CERAMICAS OU DE VIDRO</t>
  </si>
  <si>
    <t>917,41</t>
  </si>
  <si>
    <t>2.11.</t>
  </si>
  <si>
    <t>C73899/002</t>
  </si>
  <si>
    <t>DEMOLICAO DE ALVENARIA DE TIJOLOS FURADOS S/REAPROVEITAMENTO</t>
  </si>
  <si>
    <t>153,24</t>
  </si>
  <si>
    <t>2.12.</t>
  </si>
  <si>
    <t>C89263</t>
  </si>
  <si>
    <t>DEMOLICAO DE ESTRUTURA METALICA SEM REMOCAO</t>
  </si>
  <si>
    <t>2.13.</t>
  </si>
  <si>
    <t>C72900</t>
  </si>
  <si>
    <t>TRANSPORTE DE ENTULHO COM CAMINHAO BASCULANTE 6 M3, RODOVIA PAVIMENTAD A, DMT 0,5 A 1,0 KM</t>
  </si>
  <si>
    <t>325,32</t>
  </si>
  <si>
    <t>2.14.</t>
  </si>
  <si>
    <t>C95302</t>
  </si>
  <si>
    <t>TRANSPORTE COM CAMINHÃO BASCULANTE 6 M3 EM RODOVIA PAVIMENTADA ( PARA DISTÂNCIAS SUPERIORES A 4 KM)</t>
  </si>
  <si>
    <t>M3XKM</t>
  </si>
  <si>
    <t>120,0</t>
  </si>
  <si>
    <t>3.</t>
  </si>
  <si>
    <t>MOVIMENTO DE SOLO</t>
  </si>
  <si>
    <t>3.1.</t>
  </si>
  <si>
    <t>C93358</t>
  </si>
  <si>
    <t>ESCAVAÇÃO MANUAL DE VALAS. AF_03/2016</t>
  </si>
  <si>
    <t>118,93</t>
  </si>
  <si>
    <t>3.2.</t>
  </si>
  <si>
    <t>C94098</t>
  </si>
  <si>
    <t>PREPARO DE FUNDO DE VALA COM LARGURA MENOR QUE 1,5 M, EM LOCAL COM NÍ VEL ALTO DE INTERFERÊNCIA. AF_06/2016</t>
  </si>
  <si>
    <t>90,4</t>
  </si>
  <si>
    <t>3.3.</t>
  </si>
  <si>
    <t>C94103</t>
  </si>
  <si>
    <t>LASTRO DE VALA COM PREPARO DE FUNDO, LARGURA MENOR QUE 1,5 M, COM CAMA DA DE BRITA, LANÇAMENTO MANUAL, EM LOCAL COM NÍVEL BAIXO DE INTERFERÊN CIA. AF_06/2016</t>
  </si>
  <si>
    <t>9,5</t>
  </si>
  <si>
    <t>3.4.</t>
  </si>
  <si>
    <t>C73964/006</t>
  </si>
  <si>
    <t>REATERRO DE VALA COM COMPACTAÇÃO MANUAL</t>
  </si>
  <si>
    <t>30,96</t>
  </si>
  <si>
    <t>3.5.</t>
  </si>
  <si>
    <t>C94342</t>
  </si>
  <si>
    <t>ATERRO MANUAL DE VALAS COM AREIA PARA ATERRO E COMPACTAÇÃO MECANIZADA. AF_05/2016</t>
  </si>
  <si>
    <t>220,05</t>
  </si>
  <si>
    <t>4.</t>
  </si>
  <si>
    <t>INFRA-ESTRUTURA</t>
  </si>
  <si>
    <t>4.1.</t>
  </si>
  <si>
    <t>C83534</t>
  </si>
  <si>
    <t>LASTRO DE CONCRETO, PREPARO MECÂNICO, INCLUSOS ADITIVO IMPERMEABILIZAN TE, LANÇAMENTO E ADENSAMENTO</t>
  </si>
  <si>
    <t>8,85</t>
  </si>
  <si>
    <t>4.2.</t>
  </si>
  <si>
    <t>C94971</t>
  </si>
  <si>
    <t>CONCRETO FCK = 25MPA, TRAÇO 1:2,3:2,7 (CIMENTO/ AREIA MÉDIA/ BRITA 1) - PREPARO MECÂNICO COM BETONEIRA 600 L. AF_07/2016</t>
  </si>
  <si>
    <t>137,8</t>
  </si>
  <si>
    <t>4.3.</t>
  </si>
  <si>
    <t>C74157/004</t>
  </si>
  <si>
    <t>LANCAMENTO/APLICACAO MANUAL DE CONCRETO EM FUNDACOES</t>
  </si>
  <si>
    <t>73,3</t>
  </si>
  <si>
    <t>4.4.</t>
  </si>
  <si>
    <t>C5970</t>
  </si>
  <si>
    <t>FORMA TABUA PARA CONCRETO EM FUNDACAO, C/ REAPROVEITAMENTO 2X.</t>
  </si>
  <si>
    <t>1.166,8</t>
  </si>
  <si>
    <t>4.5.</t>
  </si>
  <si>
    <t>C92776</t>
  </si>
  <si>
    <t>ARMAÇÃO DE PILAR OU VIGA DE UMA ESTRUTURA CONVENCIONAL DE CONCRETO ARM ADO EM UMA EDIFICAÇÃO TÉRREA OU SOBRADO UTILIZANDO AÇO CA-50 DE 6,3 MM - MONTAGEM. AF_12/2015</t>
  </si>
  <si>
    <t>KG</t>
  </si>
  <si>
    <t>1.281,8</t>
  </si>
  <si>
    <t>4.6.</t>
  </si>
  <si>
    <t>C92778</t>
  </si>
  <si>
    <t>ARMAÇÃO DE PILAR OU VIGA DE UMA ESTRUTURA CONVENCIONAL DE CONCRETO ARM ADO EM UMA EDIFICAÇÃO TÉRREA OU SOBRADO UTILIZANDO AÇO CA-50 DE 10,0 M M - MONTAGEM. AF_12/2015</t>
  </si>
  <si>
    <t>3.117,05</t>
  </si>
  <si>
    <t>4.7.</t>
  </si>
  <si>
    <t>C92779</t>
  </si>
  <si>
    <t>ARMAÇÃO DE PILAR OU VIGA DE UMA ESTRUTURA CONVENCIONAL DE CONCRETO ARM ADO EM UMA EDIFICAÇÃO TÉRREA OU SOBRADO UTILIZANDO AÇO CA-50 DE 12,5 M M - MONTAGEM. AF_12/2015</t>
  </si>
  <si>
    <t>3.424,4</t>
  </si>
  <si>
    <t>4.8.</t>
  </si>
  <si>
    <t>C92780</t>
  </si>
  <si>
    <t>ARMAÇÃO DE PILAR OU VIGA DE UMA ESTRUTURA CONVENCIONAL DE CONCRETO ARM ADO EM UMA EDIFICAÇÃO TÉRREA OU SOBRADO UTILIZANDO AÇO CA-50 DE 16,0 M M - MONTAGEM. AF_12/2015</t>
  </si>
  <si>
    <t>140,4</t>
  </si>
  <si>
    <t>5.</t>
  </si>
  <si>
    <t>SUPERESTRUTURA</t>
  </si>
  <si>
    <t>5.1.</t>
  </si>
  <si>
    <t>363,4</t>
  </si>
  <si>
    <t>5.2.</t>
  </si>
  <si>
    <t>C92874</t>
  </si>
  <si>
    <t>LANÇAMENTO COM USO DE BOMBA, ADENSAMENTO E ACABAMENTO DE CONCRETO EM E STRUTURAS. AF_12/2015</t>
  </si>
  <si>
    <t>5.3.</t>
  </si>
  <si>
    <t>C92775</t>
  </si>
  <si>
    <t>ARMAÇÃO DE PILAR OU VIGA DE UMA ESTRUTURA CONVENCIONAL DE CONCRETO ARM ADO EM UMA EDIFICAÇÃO TÉRREA OU SOBRADO UTILIZANDO AÇO CA-60 DE 5,0 MM - MONTAGEM. AF_12/2015</t>
  </si>
  <si>
    <t>2.410,8</t>
  </si>
  <si>
    <t>5.4.</t>
  </si>
  <si>
    <t>2.791,4</t>
  </si>
  <si>
    <t>5.5.</t>
  </si>
  <si>
    <t>C92777</t>
  </si>
  <si>
    <t>ARMAÇÃO DE PILAR OU VIGA DE UMA ESTRUTURA CONVENCIONAL DE CONCRETO ARM ADO EM UMA EDIFICAÇÃO TÉRREA OU SOBRADO UTILIZANDO AÇO CA-50 DE 8,0 MM - MONTAGEM. AF_12/2015</t>
  </si>
  <si>
    <t>1.982,3</t>
  </si>
  <si>
    <t>5.6.</t>
  </si>
  <si>
    <t>7.399,4</t>
  </si>
  <si>
    <t>5.7.</t>
  </si>
  <si>
    <t>1.232,8</t>
  </si>
  <si>
    <t>5.8.</t>
  </si>
  <si>
    <t>2.503,4</t>
  </si>
  <si>
    <t>5.9.</t>
  </si>
  <si>
    <t>C92263</t>
  </si>
  <si>
    <t>FABRICAÇÃO DE FÔRMA PARA PILARES E ESTRUTURAS SIMILARES, EM CHAPA DE M ADEIRA COMPENSADA RESINADA, E = 17 MM. AF_12/2015</t>
  </si>
  <si>
    <t>1.168,7</t>
  </si>
  <si>
    <t>5.10.</t>
  </si>
  <si>
    <t>C92265</t>
  </si>
  <si>
    <t>FABRICAÇÃO DE FÔRMA PARA VIGAS, EM CHAPA DE MADEIRA COMPENSADA RESINAD A, E = 17 MM. AF_12/2015</t>
  </si>
  <si>
    <t>1.956,1</t>
  </si>
  <si>
    <t>5.11.</t>
  </si>
  <si>
    <t>C95935</t>
  </si>
  <si>
    <t>FABRICAÇÃO DE FÔRMA PARA ESCADAS, COM 2 LANCES, EM CHAPA DE MADEIRA CO MPENSADA RESINADA, E= 17 MM. AF_01/2017</t>
  </si>
  <si>
    <t>23,8</t>
  </si>
  <si>
    <t>5.12.</t>
  </si>
  <si>
    <t>C92267</t>
  </si>
  <si>
    <t>FABRICAÇÃO DE FÔRMA PARA LAJES, EM CHAPA DE MADEIRA COMPENSADA RESINAD A, E = 17 MM. AF_12/2015</t>
  </si>
  <si>
    <t>132,4</t>
  </si>
  <si>
    <t>5.13.</t>
  </si>
  <si>
    <t>C73301</t>
  </si>
  <si>
    <t>ESCORAMENTO FORMAS ATE H = 3,30M, COM MADEIRA DE 3A QUALIDADE, NAO APA RELHADA, APROVEITAMENTO TABUAS 3X E PRUMOS 4X.</t>
  </si>
  <si>
    <t>96,35</t>
  </si>
  <si>
    <t>5.14.</t>
  </si>
  <si>
    <t>C74141/003</t>
  </si>
  <si>
    <t>LAJE PRE-MOLD BETA 16 P/3,5KN/M2 VAO 5,2M INCL VIGOTAS TIJOLOS ARMADU- RA NEGATIVA CAPEAMENTO 3CM CONCRETO 15MPA ESCORAMENTO MATERIAL E MAO DE OBRA.</t>
  </si>
  <si>
    <t>140,0</t>
  </si>
  <si>
    <t>5.15.</t>
  </si>
  <si>
    <t>C74141/004</t>
  </si>
  <si>
    <t>LAJE PRE-MOLD BETA 20 P/3,5KN/M2 VAO 6,2M INCL VIGOTAS TIJOLOS ARMADU- RA NEGATIVA CAPEAMENTO 3CM CONCRETO 15MPA ESCORAMENTO MATERIAL E MAO DE OBRA.</t>
  </si>
  <si>
    <t>1.880,13</t>
  </si>
  <si>
    <t>5.16.</t>
  </si>
  <si>
    <t>C92720</t>
  </si>
  <si>
    <t>CONCRETAGEM DE PILARES, FCK = 25 MPA, COM USO DE BOMBA EM EDIFICAÇÃO C OM SEÇÃO MÉDIA DE PILARES MENOR OU IGUAL A 0,25 M² - LANÇAMENTO, ADENS AMENTO E ACABAMENTO. AF_12/2015</t>
  </si>
  <si>
    <t>74,6</t>
  </si>
  <si>
    <t>5.17.</t>
  </si>
  <si>
    <t>C92727</t>
  </si>
  <si>
    <t>CONCRETAGEM DE VIGAS E LAJES, FCK=20 MPA, PARA LAJES PREMOLDADAS COM J ERICAS EM ELEVADOR DE CABO EM EDIFICAÇÃO DE MULTIPAVIMENTOS ATÉ 16 AND ARES, COM ÁREA MÉDIA DE LAJES MENOR OU IGUAL A 20 M² - LANÇAMENTO, ADE NSAMENTO E ACABAMENTO. AF_12/2015</t>
  </si>
  <si>
    <t>107,7</t>
  </si>
  <si>
    <t>6.</t>
  </si>
  <si>
    <t>IMPERMEABILIZAÇÃO E TRATAMENTO</t>
  </si>
  <si>
    <t>6.1.</t>
  </si>
  <si>
    <t>C83738</t>
  </si>
  <si>
    <t>IMPERMEABILIZACAO DE SUPERFICIE COM MANTA ASFALTICA (COM POLIMEROS TIP O APP), E=4 MM</t>
  </si>
  <si>
    <t>212,12</t>
  </si>
  <si>
    <t>6.2.</t>
  </si>
  <si>
    <t>C73872/002</t>
  </si>
  <si>
    <t>IMPERMEABILIZACAO COM PINTURA A BASE DE RESINA EPOXI ALCATRAO, DUAS DE MAOS.</t>
  </si>
  <si>
    <t>990,1</t>
  </si>
  <si>
    <t>7.</t>
  </si>
  <si>
    <t>ALVENARIA E FECHAMENTO</t>
  </si>
  <si>
    <t>7.1.</t>
  </si>
  <si>
    <t>C87473</t>
  </si>
  <si>
    <t>ALVENARIA DE VEDAÇÃO DE BLOCOS CERÂMICOS FURADOS NA VERTICAL DE 14X19X 39CM (ESPESSURA 14CM) DE PAREDES COM ÁREA LÍQUIDA MENOR QUE 6M² SEM VÃ OS E ARGAMASSA DE ASSENTAMENTO COM PREPARO EM BETONEIRA. AF_06/2014</t>
  </si>
  <si>
    <t>2.262,0</t>
  </si>
  <si>
    <t>7.2.</t>
  </si>
  <si>
    <t>C95474</t>
  </si>
  <si>
    <t>ALVENARIA DE EMBASAMENTO EM TIJOLOS CERAMICOS MACICOS 5X10X20CM, ASSEN TADO COM ARGAMASSA TRACO 1:2:8 (CIMENTO, CAL E AREIA)</t>
  </si>
  <si>
    <t>6,03</t>
  </si>
  <si>
    <t>7.3.</t>
  </si>
  <si>
    <t>C93186</t>
  </si>
  <si>
    <t>VERGA MOLDADA IN LOCO EM CONCRETO PARA JANELAS COM ATÉ 1,5 M DE VÃO. A F_03/2016</t>
  </si>
  <si>
    <t>M</t>
  </si>
  <si>
    <t>240,0</t>
  </si>
  <si>
    <t>7.4.</t>
  </si>
  <si>
    <t>C93188</t>
  </si>
  <si>
    <t>VERGA MOLDADA IN LOCO EM CONCRETO PARA PORTAS COM ATÉ 1,5 M DE VÃO. AF _03/2016</t>
  </si>
  <si>
    <t>103,9</t>
  </si>
  <si>
    <t>7.5.</t>
  </si>
  <si>
    <t>C93201</t>
  </si>
  <si>
    <t>FIXAÇÃO (ENCUNHAMENTO) DE ALVENARIA DE VEDAÇÃO COM ARGAMASSA APLICADA COM COLHER. AF_03/2016</t>
  </si>
  <si>
    <t>887,79</t>
  </si>
  <si>
    <t>7.6.</t>
  </si>
  <si>
    <t>C93197</t>
  </si>
  <si>
    <t>CONTRAVERGA MOLDADA IN LOCO EM CONCRETO PARA VÃOS DE MAIS DE 1,5 M DE COMPRIMENTO. AF_03/2016</t>
  </si>
  <si>
    <t>8.</t>
  </si>
  <si>
    <t>ESTRUTURA METÁLICA</t>
  </si>
  <si>
    <t>8.1.</t>
  </si>
  <si>
    <t>C94216</t>
  </si>
  <si>
    <t>TELHAMENTO COM TELHA METÁLICA TERMOACÚSTICA E = 30 MM, COM ATÉ 2 ÁGUAS , INCLUSO IÇAMENTO. AF_06/2016</t>
  </si>
  <si>
    <t>1.427,96</t>
  </si>
  <si>
    <t>8.2.</t>
  </si>
  <si>
    <t>C94228</t>
  </si>
  <si>
    <t>CALHA EM CHAPA DE AÇO GALVANIZADO NÚMERO 24, DESENVOLVIMENTO DE 50 CM, INCLUSO TRANSPORTE VERTICAL. AF_06/2016</t>
  </si>
  <si>
    <t>102,3</t>
  </si>
  <si>
    <t>8.3.</t>
  </si>
  <si>
    <t>C94231</t>
  </si>
  <si>
    <t>RUFO EM CHAPA DE AÇO GALVANIZADO NÚMERO 24, CORTE DE 25 CM, INCLUSO TR ANSPORTE VERTICAL. AF_06/2016</t>
  </si>
  <si>
    <t>35,11</t>
  </si>
  <si>
    <t>8.4.</t>
  </si>
  <si>
    <t>C75220</t>
  </si>
  <si>
    <t>CUMEEIRA EM PERFIL ONDULADO DE ALUMÍNIO</t>
  </si>
  <si>
    <t>179,35</t>
  </si>
  <si>
    <t>8.5.</t>
  </si>
  <si>
    <t>C74072/003</t>
  </si>
  <si>
    <t>CORRIMAO EM TUBO ACO GALVANIZADO 1 1/4" COM BRACADEIRA</t>
  </si>
  <si>
    <t>170,12</t>
  </si>
  <si>
    <t>30,0</t>
  </si>
  <si>
    <t>8.6.</t>
  </si>
  <si>
    <t>9.11.008.001</t>
  </si>
  <si>
    <t>PROPRIA</t>
  </si>
  <si>
    <t>PERFIL DE AÇO ESTRUTURAL SAC 300 CHAPA DOBRADA</t>
  </si>
  <si>
    <t>21.689,0</t>
  </si>
  <si>
    <t>8.7.</t>
  </si>
  <si>
    <t>9.11.008.003</t>
  </si>
  <si>
    <t>PERFIL AÇO ESTRUTURAL A36 LAMINADO</t>
  </si>
  <si>
    <t>3.665,0</t>
  </si>
  <si>
    <t>8.8.</t>
  </si>
  <si>
    <t>9.11.008.004</t>
  </si>
  <si>
    <t>PERFIL AÇO ESTRUTURAL A36 TUBO 3" E=2.25</t>
  </si>
  <si>
    <t>2.365,0</t>
  </si>
  <si>
    <t>8.9.</t>
  </si>
  <si>
    <t>9.11.008.005</t>
  </si>
  <si>
    <t>PERFIL AÇO ESTRUTURAL CHAPA LISA 3.00MM CORTADA</t>
  </si>
  <si>
    <t>102,0</t>
  </si>
  <si>
    <t>8.10.</t>
  </si>
  <si>
    <t>9.11.008.006</t>
  </si>
  <si>
    <t>PERFIL AÇO ESTRUTURAL CHAPA LISA 8.00MMX12.5MM CORTADA</t>
  </si>
  <si>
    <t>432,0</t>
  </si>
  <si>
    <t>8.11.</t>
  </si>
  <si>
    <t>9.11.008.007</t>
  </si>
  <si>
    <t>PERFIL AÇO ESTRUTURAL CHAPA XADREZ PARA PISO 8.00MM</t>
  </si>
  <si>
    <t>2.524,0</t>
  </si>
  <si>
    <t>8.12.</t>
  </si>
  <si>
    <t>C74145/001</t>
  </si>
  <si>
    <t>PINTURA ESMALTE FOSCO, DUAS DEMAOS, SOBRE SUPERFICIE METALICA, INCLUSO UMA DEMAO DE FUNDO ANTICORROSIVO. UTILIZACAO DE REVOLVER ( AR-COMPRIM IDO).</t>
  </si>
  <si>
    <t>4.645,3</t>
  </si>
  <si>
    <t>8.13.</t>
  </si>
  <si>
    <t>C95468</t>
  </si>
  <si>
    <t>PINTURA ESMALTE BRILHANTE (2 DEMAOS) SOBRE SUPERFICIE METALICA, INCLUS IVE PROTECAO COM ZARCAO (1 DEMAO)</t>
  </si>
  <si>
    <t>942,1</t>
  </si>
  <si>
    <t>9.</t>
  </si>
  <si>
    <t xml:space="preserve">ESQUADRIAS </t>
  </si>
  <si>
    <t>9.1.</t>
  </si>
  <si>
    <t>C94562</t>
  </si>
  <si>
    <t>JANELA DE AÇO DE CORRER, 4 FOLHAS, FIXAÇÃO COM ARGAMASSA, SEM VIDROS, PADRONIZADA. AF_07/2016</t>
  </si>
  <si>
    <t>88,0</t>
  </si>
  <si>
    <t>9.2.</t>
  </si>
  <si>
    <t>C94575</t>
  </si>
  <si>
    <t>JANELA DE ALUMÍNIO MAXIM-AR, FIXAÇÃO COM PARAFUSO, VEDAÇÃO COM ESPUMA EXPANSIVA PU, COM VIDROS, PADRONIZADA. AF_07/2016</t>
  </si>
  <si>
    <t>46,2</t>
  </si>
  <si>
    <t>9.3.</t>
  </si>
  <si>
    <t>C74100/001</t>
  </si>
  <si>
    <t>PORTAO DE FERRO COM VARA 1/2", COM REQUADRO</t>
  </si>
  <si>
    <t>22,0</t>
  </si>
  <si>
    <t>9.4.</t>
  </si>
  <si>
    <t>C73933/004</t>
  </si>
  <si>
    <t>PORTA DE FERRO DE ABRIR TIPO BARRA CHATA, COM REQUADRO E GUARNICAO COM PLETA</t>
  </si>
  <si>
    <t>100,19</t>
  </si>
  <si>
    <t>9.5.</t>
  </si>
  <si>
    <t>C74136/001</t>
  </si>
  <si>
    <t>PORTA DE ACO DE ENROLAR TIPO GRADE, CHAPA 16</t>
  </si>
  <si>
    <t>3,97</t>
  </si>
  <si>
    <t>9.6.</t>
  </si>
  <si>
    <t>9.11.003.007</t>
  </si>
  <si>
    <t>BRISE METÁLICO</t>
  </si>
  <si>
    <t>104,0</t>
  </si>
  <si>
    <t>9.7.</t>
  </si>
  <si>
    <t>C91341</t>
  </si>
  <si>
    <t>PORTA EM ALUMÍNIO DE ABRIR TIPO VENEZIANA COM GUARNIÇÃO, FIXAÇÃO COM P ARAFUSOS - FORNECIMENTO E INSTALAÇÃO. AF_08/2015</t>
  </si>
  <si>
    <t>24,96</t>
  </si>
  <si>
    <t>9.8.</t>
  </si>
  <si>
    <t>VIDRO</t>
  </si>
  <si>
    <t>9.8.1.</t>
  </si>
  <si>
    <t>C84959</t>
  </si>
  <si>
    <t>VIDRO LISO COMUM TRANSPARENTE, ESPESSURA 6MM</t>
  </si>
  <si>
    <t>88,98</t>
  </si>
  <si>
    <t>10.</t>
  </si>
  <si>
    <t>REVESTIMENTO</t>
  </si>
  <si>
    <t>10.1.</t>
  </si>
  <si>
    <t>C87894</t>
  </si>
  <si>
    <t>CHAPISCO APLICADO EM ALVENARIA (SEM PRESENÇA DE VÃOS) E ESTRUTURAS DE CONCRETO DE FACHADA, COM COLHER DE PEDREIRO. ARGAMASSA TRAÇO 1:3 COM PREPARO EM BETONEIRA 400L. AF_06/2014</t>
  </si>
  <si>
    <t>4.478,0</t>
  </si>
  <si>
    <t>10.2.</t>
  </si>
  <si>
    <t>C87882</t>
  </si>
  <si>
    <t>CHAPISCO APLICADO NO TETO, COM ROLO PARA TEXTURA ACRÍLICA. ARGAMASSA T RAÇO 1:4 E EMULSÃO POLIMÉRICA (ADESIVO) COM PREPARO EM BETONEIRA 400L. AF_06/2014</t>
  </si>
  <si>
    <t>2.040,8</t>
  </si>
  <si>
    <t>10.3.</t>
  </si>
  <si>
    <t>C87775</t>
  </si>
  <si>
    <t>EMBOÇO OU MASSA ÚNICA EM ARGAMASSA TRAÇO 1:2:8, PREPARO MECÂNICO COM B ETONEIRA 400 L, APLICADA MANUALMENTE EM PANOS DE FACHADA COM PRESENÇA DE VÃOS, ESPESSURA DE 25 MM. AF_06/2014</t>
  </si>
  <si>
    <t>10.4.</t>
  </si>
  <si>
    <t>C74133/002</t>
  </si>
  <si>
    <t>EMASSAMENTO COM MASSA A OLEO, DUAS DEMAOS</t>
  </si>
  <si>
    <t>234,65</t>
  </si>
  <si>
    <t>10.5.</t>
  </si>
  <si>
    <t>C87273</t>
  </si>
  <si>
    <t>REVESTIMENTO CERÂMICO PARA PAREDES INTERNAS COM PLACAS TIPO ESMALTADA EXTRA DE DIMENSÕES 33X45 CM APLICADAS EM AMBIENTES DE ÁREA MAIOR QUE 5 M² NA ALTURA INTEIRA DAS PAREDES. AF_06/2014</t>
  </si>
  <si>
    <t>691,92</t>
  </si>
  <si>
    <t>10.6.</t>
  </si>
  <si>
    <t>C87242</t>
  </si>
  <si>
    <t>REVESTIMENTO CERÂMICO PARA PAREDES EXTERNAS EM PASTILHAS DE PORCELANA 5 X 5 CM (PLACAS DE 30 X 30 CM), ALINHADAS A PRUMO, APLICADO EM PANOS COM VÃOS. AF_06/2014</t>
  </si>
  <si>
    <t>1.593,5</t>
  </si>
  <si>
    <t>10.7.</t>
  </si>
  <si>
    <t>C90409</t>
  </si>
  <si>
    <t>MASSA ÚNICA, PARA RECEBIMENTO DE PINTURA, EM ARGAMASSA TRAÇO 1:2:8, PR EPARO MANUAL, APLICADA MANUALMENTE EM TETO, ESPESSURA DE 10MM, COM EXE CUÇÃO DE TALISCAS. AF_03/2015</t>
  </si>
  <si>
    <t>11.</t>
  </si>
  <si>
    <t>PISOS</t>
  </si>
  <si>
    <t>11.1.</t>
  </si>
  <si>
    <t>C95241</t>
  </si>
  <si>
    <t>LASTRO DE CONCRETO, E = 5 CM, PREPARO MECÂNICO, INCLUSOS LANÇAMENTO E ADENSAMENTO. AF_07_2016</t>
  </si>
  <si>
    <t>1.023,89</t>
  </si>
  <si>
    <t>11.2.</t>
  </si>
  <si>
    <t>C87620</t>
  </si>
  <si>
    <t>CONTRAPISO EM ARGAMASSA TRAÇO 1:4 (CIMENTO E AREIA), PREPARO MECÂNICO COM BETONEIRA 400 L, APLICADO EM ÁREAS SECAS SOBRE LAJE, ADERIDO, ESPE SSURA 2CM. AF_06/2014</t>
  </si>
  <si>
    <t>1.926,27</t>
  </si>
  <si>
    <t>11.3.</t>
  </si>
  <si>
    <t>C84191</t>
  </si>
  <si>
    <t>PISO EM GRANILITE, MARMORITE OU GRANITINA ESPESSURA 8 MM, INCLUSO JUNT AS DE DILATACAO PLASTICAS</t>
  </si>
  <si>
    <t>1.635,67</t>
  </si>
  <si>
    <t>11.4.</t>
  </si>
  <si>
    <t>C92397</t>
  </si>
  <si>
    <t>EXECUÇÃO DE PÁTIO/ESTACIONAMENTO EM PISO INTERTRAVADO, COM BLOCO RETAN GULAR COR NATURAL DE 20 X 10 CM, ESPESSURA 6 CM. AF_12/2015</t>
  </si>
  <si>
    <t>1.578,09</t>
  </si>
  <si>
    <t>11.5.</t>
  </si>
  <si>
    <t>C85180</t>
  </si>
  <si>
    <t>PLANTIO DE GRAMA ESMERALDA EM ROLO</t>
  </si>
  <si>
    <t>445,33</t>
  </si>
  <si>
    <t>11.6.</t>
  </si>
  <si>
    <t>C72187</t>
  </si>
  <si>
    <t>PISO DE BORRACHA FRISADO, ESPESSURA 7MM, ASSENTADO COM ARGAMASSA TRACO 1:3 (CIMENTO E AREIA)</t>
  </si>
  <si>
    <t>230,0</t>
  </si>
  <si>
    <t>11.7.</t>
  </si>
  <si>
    <t>C74245/001</t>
  </si>
  <si>
    <t>PINTURA ACRILICA EM PISO CIMENTADO DUAS DEMAOS</t>
  </si>
  <si>
    <t>615,0</t>
  </si>
  <si>
    <t>11.8.</t>
  </si>
  <si>
    <t>C72188</t>
  </si>
  <si>
    <t>PISO DE BORRACHA PASTILHADO, ESPESSURA 7MM, ASSENTADO COM ARGAMASSA TR ACO 1:3 (CIMENTO E AREIA)</t>
  </si>
  <si>
    <t>130,15</t>
  </si>
  <si>
    <t>11.9.</t>
  </si>
  <si>
    <t>C94268</t>
  </si>
  <si>
    <t>GUIA (MEIO-FIO) E SARJETA CONJUGADOS DE CONCRETO, MOLDADA IN LOCO EM TRECHO CURVO COM EXTRUSORA, GUIA 12,5 CM BASE X 22 CM ALTURA, SARJETA 30 CM BASE X 8,5 CM ALTURA. AF_06/2016</t>
  </si>
  <si>
    <t>135,0</t>
  </si>
  <si>
    <t>12.</t>
  </si>
  <si>
    <t>FORRO</t>
  </si>
  <si>
    <t>12.1.</t>
  </si>
  <si>
    <t>73986/001</t>
  </si>
  <si>
    <t>FORRO DE GESSO EM PLACAS 60X60CM, ESPESSURA 1,2CM, INCLUSIVE FIXACAO C OM ARAME</t>
  </si>
  <si>
    <t>210,63</t>
  </si>
  <si>
    <t>13.</t>
  </si>
  <si>
    <t>PINTURA</t>
  </si>
  <si>
    <t>13.1.</t>
  </si>
  <si>
    <t>C95622</t>
  </si>
  <si>
    <t>APLICAÇÃO MANUAL DE TINTA LÁTEX ACRÍLICA EM PANOS COM PRESENÇA DE VÃOS DE EDIFÍCIOS DE MÚLTIPLOS PAVIMENTOS, DUAS DEMÃOS. AF_11/2016</t>
  </si>
  <si>
    <t>4.789,8</t>
  </si>
  <si>
    <t>14.</t>
  </si>
  <si>
    <t>URBANIZAÇÃO</t>
  </si>
  <si>
    <t>14.1.</t>
  </si>
  <si>
    <t>C73967/001</t>
  </si>
  <si>
    <t>PLANTIO DE ARVORE, ALTURA DE 1,00M, EM CAVAS DE 80X80X80CM</t>
  </si>
  <si>
    <t>14.2.</t>
  </si>
  <si>
    <t>C73967/002</t>
  </si>
  <si>
    <t>PLANTIO DE ARVORE REGIONAL, ALTURA MAIOR QUE 2,00M, EM CAVAS DE 80X80X 80CM</t>
  </si>
  <si>
    <t>5,0</t>
  </si>
  <si>
    <t>14.3.</t>
  </si>
  <si>
    <t>15.</t>
  </si>
  <si>
    <t>INSTALAÇÕES ELÉTRICAS</t>
  </si>
  <si>
    <t>15.1.</t>
  </si>
  <si>
    <t>CABOS</t>
  </si>
  <si>
    <t>15.1.1.</t>
  </si>
  <si>
    <t>C91884</t>
  </si>
  <si>
    <t>LUVA PARA ELETRODUTO, PVC, ROSCÁVEL, DN 25 MM (3/4"), PARA CIRCUITOS T ERMINAIS, INSTALADA EM PAREDE - FORNECIMENTO E INSTALAÇÃO. AF_12/2015</t>
  </si>
  <si>
    <t>3,0</t>
  </si>
  <si>
    <t>15.1.2.</t>
  </si>
  <si>
    <t>C93014</t>
  </si>
  <si>
    <t>LUVA PARA ELETRODUTO, PVC, ROSCÁVEL, DN 60 MM (2") - FORNECIMENTO E IN STALAÇÃO. AF_12/2015</t>
  </si>
  <si>
    <t>7,0</t>
  </si>
  <si>
    <t>15.1.3.</t>
  </si>
  <si>
    <t>C93002</t>
  </si>
  <si>
    <t>CABO DE COBRE FLEXÍVEL ISOLADO, 300 MM², ANTI-CHAMA 0,6/1,0 KV, PARA D ISTRIBUIÇÃO - FORNECIMENTO E INSTALAÇÃO. AF_12/2015</t>
  </si>
  <si>
    <t>149,2</t>
  </si>
  <si>
    <t>15.2.</t>
  </si>
  <si>
    <t>C91927</t>
  </si>
  <si>
    <t>CABO DE COBRE FLEXÍVEL ISOLADO, 2,5 MM², ANTI-CHAMA 0,6/1,0 KV, PARA C IRCUITOS TERMINAIS - FORNECIMENTO E INSTALAÇÃO. AF_12/2015</t>
  </si>
  <si>
    <t>9.693,9</t>
  </si>
  <si>
    <t>15.3.</t>
  </si>
  <si>
    <t>C91929</t>
  </si>
  <si>
    <t>CABO DE COBRE FLEXÍVEL ISOLADO, 4 MM², ANTI-CHAMA 0,6/1,0 KV, PARA CIR CUITOS TERMINAIS - FORNECIMENTO E INSTALAÇÃO. AF_12/2015</t>
  </si>
  <si>
    <t>1.227,3</t>
  </si>
  <si>
    <t>15.4.</t>
  </si>
  <si>
    <t>C91931</t>
  </si>
  <si>
    <t>CABO DE COBRE FLEXÍVEL ISOLADO, 6 MM², ANTI-CHAMA 0,6/1,0 KV, PARA CIR CUITOS TERMINAIS - FORNECIMENTO E INSTALAÇÃO. AF_12/2015</t>
  </si>
  <si>
    <t>2.430,6</t>
  </si>
  <si>
    <t>15.5.</t>
  </si>
  <si>
    <t>C91933</t>
  </si>
  <si>
    <t>CABO DE COBRE FLEXÍVEL ISOLADO, 10 MM², ANTI-CHAMA 0,6/1,0 KV, PARA CI RCUITOS TERMINAIS - FORNECIMENTO E INSTALAÇÃO. AF_12/2015</t>
  </si>
  <si>
    <t>601,1</t>
  </si>
  <si>
    <t>15.6.</t>
  </si>
  <si>
    <t>C92994</t>
  </si>
  <si>
    <t>CABO DE COBRE FLEXÍVEL ISOLADO, 120 MM², ANTI-CHAMA 0,6/1,0 KV, PARA D ISTRIBUIÇÃO - FORNECIMENTO E INSTALAÇÃO. AF_12/2015</t>
  </si>
  <si>
    <t>50,0</t>
  </si>
  <si>
    <t>15.7.</t>
  </si>
  <si>
    <t>C91935</t>
  </si>
  <si>
    <t>CABO DE COBRE FLEXÍVEL ISOLADO, 16 MM², ANTI-CHAMA 0,6/1,0 KV, PARA CI RCUITOS TERMINAIS - FORNECIMENTO E INSTALAÇÃO. AF_12/2015</t>
  </si>
  <si>
    <t>1,8</t>
  </si>
  <si>
    <t>15.8.</t>
  </si>
  <si>
    <t>C92996</t>
  </si>
  <si>
    <t>CABO DE COBRE FLEXÍVEL ISOLADO, 150 MM², ANTI-CHAMA 0,6/1,0 KV, PARA D ISTRIBUIÇÃO - FORNECIMENTO E INSTALAÇÃO. AF_12/2015</t>
  </si>
  <si>
    <t>37,3</t>
  </si>
  <si>
    <t>15.9.</t>
  </si>
  <si>
    <t>C92984</t>
  </si>
  <si>
    <t>CABO DE COBRE FLEXÍVEL ISOLADO, 25 MM², ANTI-CHAMA 0,6/1,0 KV, PARA DI STRIBUIÇÃO - FORNECIMENTO E INSTALAÇÃO. AF_12/2015</t>
  </si>
  <si>
    <t>13,8</t>
  </si>
  <si>
    <t>15.10.</t>
  </si>
  <si>
    <t>C92986</t>
  </si>
  <si>
    <t>CABO DE COBRE FLEXÍVEL ISOLADO, 35 MM², ANTI-CHAMA 0,6/1,0 KV, PARA DI STRIBUIÇÃO - FORNECIMENTO E INSTALAÇÃO. AF_12/2015</t>
  </si>
  <si>
    <t>6,1</t>
  </si>
  <si>
    <t>15.11.</t>
  </si>
  <si>
    <t>C92990</t>
  </si>
  <si>
    <t>CABO DE COBRE FLEXÍVEL ISOLADO, 70 MM², ANTI-CHAMA 0,6/1,0 KV, PARA DI STRIBUIÇÃO - FORNECIMENTO E INSTALAÇÃO. AF_12/2015</t>
  </si>
  <si>
    <t>16,1</t>
  </si>
  <si>
    <t>15.12.</t>
  </si>
  <si>
    <t>C92988</t>
  </si>
  <si>
    <t>CABO DE COBRE FLEXÍVEL ISOLADO, 50 MM², ANTI-CHAMA 0,6/1,0 KV, PARA DI STRIBUIÇÃO - FORNECIMENTO E INSTALAÇÃO. AF_12/2015</t>
  </si>
  <si>
    <t>47,2</t>
  </si>
  <si>
    <t>15.13.</t>
  </si>
  <si>
    <t>INTERRUPTOR E TOMADA</t>
  </si>
  <si>
    <t>15.13.1.</t>
  </si>
  <si>
    <t>C91953</t>
  </si>
  <si>
    <t>INTERRUPTOR SIMPLES (1 MÓDULO), 10A/250V, INCLUINDO SUPORTE E PLACA - FORNECIMENTO E INSTALAÇÃO. AF_12/2015</t>
  </si>
  <si>
    <t>17,0</t>
  </si>
  <si>
    <t>15.13.2.</t>
  </si>
  <si>
    <t>C91959</t>
  </si>
  <si>
    <t>INTERRUPTOR SIMPLES (2 MÓDULOS), 10A/250V, INCLUINDO SUPORTE E PLACA - FORNECIMENTO E INSTALAÇÃO. AF_12/2015</t>
  </si>
  <si>
    <t>26,0</t>
  </si>
  <si>
    <t>15.13.3.</t>
  </si>
  <si>
    <t>C91967</t>
  </si>
  <si>
    <t>INTERRUPTOR SIMPLES (3 MÓDULOS), 10A/250V, INCLUINDO SUPORTE E PLACA - FORNECIMENTO E INSTALAÇÃO. AF_12/2015</t>
  </si>
  <si>
    <t>15.13.4.</t>
  </si>
  <si>
    <t>C91955</t>
  </si>
  <si>
    <t>INTERRUPTOR PARALELO (1 MÓDULO), 10A/250V, INCLUINDO SUPORTE E PLACA - FORNECIMENTO E INSTALAÇÃO. AF_12/2015</t>
  </si>
  <si>
    <t>2,0</t>
  </si>
  <si>
    <t>15.13.5.</t>
  </si>
  <si>
    <t>C91961</t>
  </si>
  <si>
    <t>INTERRUPTOR PARALELO (2 MÓDULOS), 10A/250V, INCLUINDO SUPORTE E PLACA - FORNECIMENTO E INSTALAÇÃO. AF_12/2015</t>
  </si>
  <si>
    <t>4,0</t>
  </si>
  <si>
    <t>15.13.6.</t>
  </si>
  <si>
    <t>C91996</t>
  </si>
  <si>
    <t>TOMADA MÉDIA DE EMBUTIR (1 MÓDULO), 2P+T 10 A, INCLUINDO SUPORTE E PLA CA - FORNECIMENTO E INSTALAÇÃO. AF_12/2015</t>
  </si>
  <si>
    <t>150,0</t>
  </si>
  <si>
    <t>15.14.</t>
  </si>
  <si>
    <t>DISPOSITIVO DE PROTEÇÃO</t>
  </si>
  <si>
    <t>15.14.1.</t>
  </si>
  <si>
    <t>C93653</t>
  </si>
  <si>
    <t>DISJUNTOR MONOPOLAR TIPO DIN, CORRENTE NOMINAL DE 10A - FORNECIMENTO E INSTALAÇÃO. AF_04/2016</t>
  </si>
  <si>
    <t>70,0</t>
  </si>
  <si>
    <t>15.14.2.</t>
  </si>
  <si>
    <t>C93654</t>
  </si>
  <si>
    <t>DISJUNTOR MONOPOLAR TIPO DIN, CORRENTE NOMINAL DE 16A - FORNECIMENTO E INSTALAÇÃO. AF_04/2016</t>
  </si>
  <si>
    <t>15.14.3.</t>
  </si>
  <si>
    <t>C74130/006</t>
  </si>
  <si>
    <t>DISJUNTOR TERMOMAGNETICO TRIPOLAR PADRAO NEMA (AMERICANO) 125 A 150A 2 40V, FORNECIMENTO E INSTALACAO</t>
  </si>
  <si>
    <t>15.14.4.</t>
  </si>
  <si>
    <t>C74130/007</t>
  </si>
  <si>
    <t>DISJUNTOR TERMOMAGNETICO TRIPOLAR EM CAIXA MOLDADA 250A 600V, FORNECIM ENTO E INSTALACAO</t>
  </si>
  <si>
    <t>15.14.5.</t>
  </si>
  <si>
    <t>C74130/005</t>
  </si>
  <si>
    <t>DISJUNTOR TERMOMAGNETICO TRIPOLAR PADRAO NEMA (AMERICANO) 60 A 100A 24 0V, FORNECIMENTO E INSTALACAO</t>
  </si>
  <si>
    <t>15.14.6.</t>
  </si>
  <si>
    <t>C93667</t>
  </si>
  <si>
    <t>DISJUNTOR TRIPOLAR TIPO DIN, CORRENTE NOMINAL DE 10A - FORNECIMENTO E INSTALAÇÃO. AF_04/2016</t>
  </si>
  <si>
    <t>15.14.7.</t>
  </si>
  <si>
    <t>C93672</t>
  </si>
  <si>
    <t>DISJUNTOR TRIPOLAR TIPO DIN, CORRENTE NOMINAL DE 40A - FORNECIMENTO E INSTALAÇÃO. AF_04/2016</t>
  </si>
  <si>
    <t>15.14.8.</t>
  </si>
  <si>
    <t>C74130/009</t>
  </si>
  <si>
    <t>DISJUNTOR TERMOMAGNETICO TRIPOLAR EM CAIXA MOLDADA 500 A 600A 600V, FO RNECIMENTO E INSTALACAO</t>
  </si>
  <si>
    <t>15.14.9.</t>
  </si>
  <si>
    <t>C93660</t>
  </si>
  <si>
    <t>DISJUNTOR BIPOLAR TIPO DIN, CORRENTE NOMINAL DE 10A - FORNECIMENTO E I NSTALAÇÃO. AF_04/2016</t>
  </si>
  <si>
    <t>15.14.10.</t>
  </si>
  <si>
    <t>C93661</t>
  </si>
  <si>
    <t>DISJUNTOR BIPOLAR TIPO DIN, CORRENTE NOMINAL DE 16A - FORNECIMENTO E I NSTALAÇÃO. AF_04/2016</t>
  </si>
  <si>
    <t>45,0</t>
  </si>
  <si>
    <t>15.14.11.</t>
  </si>
  <si>
    <t>C93677</t>
  </si>
  <si>
    <t>DISJUNTOR TETRAPOLAR TIPO DR, CORRENTE NOMINAL DE 40A - FORNECIMENTO E INSTALAÇÃO. AF_04/2016</t>
  </si>
  <si>
    <t>15.14.12.</t>
  </si>
  <si>
    <t>15.15.</t>
  </si>
  <si>
    <t>ELETRODUTOS E ELETROCALHAS</t>
  </si>
  <si>
    <t>15.15.1.</t>
  </si>
  <si>
    <t>C91836</t>
  </si>
  <si>
    <t>ELETRODUTO FLEXÍVEL CORRUGADO, PVC, DN 32 MM (1"), PARA CIRCUITOS TERM INAIS, INSTALADO EM FORRO - FORNECIMENTO E INSTALAÇÃO. AF_12/2015</t>
  </si>
  <si>
    <t>734,8</t>
  </si>
  <si>
    <t>15.15.2.</t>
  </si>
  <si>
    <t>C91834</t>
  </si>
  <si>
    <t>ELETRODUTO FLEXÍVEL CORRUGADO, PVC, DN 25 MM (3/4"), PARA CIRCUITOS TE RMINAIS, INSTALADO EM FORRO - FORNECIMENTO E INSTALAÇÃO. AF_12/2015</t>
  </si>
  <si>
    <t>1.138,0</t>
  </si>
  <si>
    <t>15.15.3.</t>
  </si>
  <si>
    <t>C93009</t>
  </si>
  <si>
    <t>ELETRODUTO RÍGIDO ROSCÁVEL, PVC, DN 60 MM (2") - FORNECIMENTO E INSTAL AÇÃO. AF_12/2015</t>
  </si>
  <si>
    <t>15.15.4.</t>
  </si>
  <si>
    <t>C91871</t>
  </si>
  <si>
    <t>ELETRODUTO RÍGIDO ROSCÁVEL, PVC, DN 25 MM (3/4"), PARA CIRCUITOS TERMI NAIS, INSTALADO EM PAREDE - FORNECIMENTO E INSTALAÇÃO. AF_12/2015</t>
  </si>
  <si>
    <t>15.15.5.</t>
  </si>
  <si>
    <t>C95752</t>
  </si>
  <si>
    <t>ELETRODUTO DE AÇO GALVANIZADO, CLASSE SEMI PESADO, DN 40 MM (1 1/2 ), APARENTE, INSTALADO EM PAREDE - FORNECIMENTO E INSTALAÇÃO. AF_11/2016 _P</t>
  </si>
  <si>
    <t>111,1</t>
  </si>
  <si>
    <t>15.15.6.</t>
  </si>
  <si>
    <t>39,6</t>
  </si>
  <si>
    <t>15.15.7.</t>
  </si>
  <si>
    <t>C93012</t>
  </si>
  <si>
    <t>ELETRODUTO RÍGIDO ROSCÁVEL, PVC, DN 110 MM (4") - FORNECIMENTO E INSTA LAÇÃO. AF_12/2015</t>
  </si>
  <si>
    <t>15.15.8.</t>
  </si>
  <si>
    <t>C93011</t>
  </si>
  <si>
    <t>ELETRODUTO RÍGIDO ROSCÁVEL, PVC, DN 85 MM (3") - FORNECIMENTO E INSTAL AÇÃO. AF_12/2015</t>
  </si>
  <si>
    <t>84,1</t>
  </si>
  <si>
    <t>15.16.</t>
  </si>
  <si>
    <t>LUMINÁRIAS</t>
  </si>
  <si>
    <t>15.16.1.</t>
  </si>
  <si>
    <t>C93044</t>
  </si>
  <si>
    <t>LÂMPADA FLUORESCENTE COMPACTA 3U BRANCA 20 W, BASE E27 - FORNECIMENTO E INSTALAÇÃO</t>
  </si>
  <si>
    <t>453,0</t>
  </si>
  <si>
    <t>15.17.</t>
  </si>
  <si>
    <t>ENTRADA DE SERVIÇO</t>
  </si>
  <si>
    <t>15.17.1.</t>
  </si>
  <si>
    <t>C83450</t>
  </si>
  <si>
    <t>CAIXA DE PASSAGEM 80X80X62 FUNDO BRITA COM TAMPA</t>
  </si>
  <si>
    <t>15.17.2.</t>
  </si>
  <si>
    <t>C74166/001</t>
  </si>
  <si>
    <t>CAIXA DE INSPEÇÃO EM CONCRETO PRÉ-MOLDADO DN 60CM COM TAMPA H= 60CM - FORNECIMENTO E INSTALACAO</t>
  </si>
  <si>
    <t>15.17.3.</t>
  </si>
  <si>
    <t>C83484</t>
  </si>
  <si>
    <t>HASTE COPERWELD 3/4" X 3,00M COM CONECTOR</t>
  </si>
  <si>
    <t>15.17.4.</t>
  </si>
  <si>
    <t>C73781/002</t>
  </si>
  <si>
    <t>ISOLADOR DE PINO TP HI-POT CILINDRICO CLASSE 15KV. FORNECIMENTO E INST ALACAO.</t>
  </si>
  <si>
    <t>15.18.</t>
  </si>
  <si>
    <t>QUADROS</t>
  </si>
  <si>
    <t>15.18.1.</t>
  </si>
  <si>
    <t>C74131/005</t>
  </si>
  <si>
    <t>QUADRO DE DISTRIBUICAO DE ENERGIA DE EMBUTIR, EM CHAPA METALICA, PARA 24 DISJUNTORES TERMOMAGNETICOS MONOPOLARES, COM BARRAMENTO TRIFASICO E NEUTRO, FORNECIMENTO E INSTALACAO</t>
  </si>
  <si>
    <t>15.18.2.</t>
  </si>
  <si>
    <t>C74131/008</t>
  </si>
  <si>
    <t>QUADRO DE DISTRIBUICAO DE ENERGIA DE EMBUTIR, EM CHAPA METALICA, PARA 50 DISJUNTORES TERMOMAGNETICOS MONOPOLARES, COM BARRAMENTO TRIFASICO E NEUTRO, FORNECIMENTO E INSTALACAO</t>
  </si>
  <si>
    <t>15.19.</t>
  </si>
  <si>
    <t>POSTO DE TRANSFORMAÇÃO</t>
  </si>
  <si>
    <t>15.19.1.</t>
  </si>
  <si>
    <t>9.16.028.033</t>
  </si>
  <si>
    <t>ANEL DE AMARRAÇÃO</t>
  </si>
  <si>
    <t>15.19.2.</t>
  </si>
  <si>
    <t>9.16.028.038</t>
  </si>
  <si>
    <t>ARAME DE AÇO GALVANIZADO 14BWG</t>
  </si>
  <si>
    <t>10,0</t>
  </si>
  <si>
    <t>15.19.3.</t>
  </si>
  <si>
    <t>9.16.028.046</t>
  </si>
  <si>
    <t>ARMÁRIO DE MEDIÇÃO DIRETA 800A E PROTEÇÃO A ENERGISA-NDU 001</t>
  </si>
  <si>
    <t>15.19.4.</t>
  </si>
  <si>
    <t>9.16.028.001</t>
  </si>
  <si>
    <t>ARRUELA ESPAÇADORA 40X80MM.</t>
  </si>
  <si>
    <t>15.19.5.</t>
  </si>
  <si>
    <t>9.16.028.014</t>
  </si>
  <si>
    <t>ARRUELA QUADRADA</t>
  </si>
  <si>
    <t>15.19.6.</t>
  </si>
  <si>
    <t>9.16.028.042</t>
  </si>
  <si>
    <t>BASE CONCRETRADA</t>
  </si>
  <si>
    <t>15.19.7.</t>
  </si>
  <si>
    <t>9.16.028.050</t>
  </si>
  <si>
    <t>BUCHA DE ALUMINIO 4"</t>
  </si>
  <si>
    <t>15.19.8.</t>
  </si>
  <si>
    <t>9.16.028.040</t>
  </si>
  <si>
    <t>CABEÇOTE PARA ENTRADA DE LINHA DE ALIMENTAÇÃO PARA ELETRODUTO DE 4" COM ACABAMENTO ANTI CORROSIVO</t>
  </si>
  <si>
    <t>15.19.9.</t>
  </si>
  <si>
    <t>9.16.028.027</t>
  </si>
  <si>
    <t>CABO DE ALUMINIO PROTEGIDO 35MM²- 15KV- XLPE</t>
  </si>
  <si>
    <t>15.19.10.</t>
  </si>
  <si>
    <t>9.16.028.028</t>
  </si>
  <si>
    <t>CABO DE AÇO GALVANIZADO 6,4MM</t>
  </si>
  <si>
    <t>23,0</t>
  </si>
  <si>
    <t>15.19.11.</t>
  </si>
  <si>
    <t>9.16.028.025</t>
  </si>
  <si>
    <t>CABO DE COBRE XLPE 15KV- 16MM²</t>
  </si>
  <si>
    <t>15.19.12.</t>
  </si>
  <si>
    <t>9.16.028.039</t>
  </si>
  <si>
    <t>CAIXA DE ATERRAMENTO 50X50CM</t>
  </si>
  <si>
    <t>15.19.13.</t>
  </si>
  <si>
    <t>9.16.028.024</t>
  </si>
  <si>
    <t>CAPA PROTETORA PARA CONECTOR CUNHA</t>
  </si>
  <si>
    <t>9,0</t>
  </si>
  <si>
    <t>15.19.14.</t>
  </si>
  <si>
    <t>9.16.028.034</t>
  </si>
  <si>
    <t>CHAVE FUSIVEL TIPO C- 15KV- 10KA</t>
  </si>
  <si>
    <t>15.19.15.</t>
  </si>
  <si>
    <t>9.16.028.037</t>
  </si>
  <si>
    <t>CONECTOR DERIVAÇÃO PARA LINHA VIVA</t>
  </si>
  <si>
    <t>15.19.16.</t>
  </si>
  <si>
    <t>9.16.028.036</t>
  </si>
  <si>
    <t>CONECTOR DERIVAÇÃO TIPO CUNHA</t>
  </si>
  <si>
    <t>14,0</t>
  </si>
  <si>
    <t>15.19.17.</t>
  </si>
  <si>
    <t>9.16.028.010</t>
  </si>
  <si>
    <t>CRUZETA DE CONCRETO 250 DAN RETANGULAR</t>
  </si>
  <si>
    <t>15.19.18.</t>
  </si>
  <si>
    <t>9.16.028.043</t>
  </si>
  <si>
    <t>CURVA DE PVC ROSCAVEL 4"</t>
  </si>
  <si>
    <t>15.19.19.</t>
  </si>
  <si>
    <t>9.16.028.044</t>
  </si>
  <si>
    <t>ELETRODUTO AÇO CARBONO C/ COSTURA A GALV. A FOGO 4"</t>
  </si>
  <si>
    <t>15.19.20.</t>
  </si>
  <si>
    <t>9.16.028.035</t>
  </si>
  <si>
    <t>ELO FUSIVEL 6K</t>
  </si>
  <si>
    <t>15.19.21.</t>
  </si>
  <si>
    <t>9.16.028.029</t>
  </si>
  <si>
    <t>ESPAÇADOR LOSANGULAR PARA CABO DE ALUMÍNIO - 15KV</t>
  </si>
  <si>
    <t>15.19.22.</t>
  </si>
  <si>
    <t>9.16.028.047</t>
  </si>
  <si>
    <t>FITA ISOLANTE ADESIVA ANTI CHAMA USO ATE 750V EM ROLO DE 19MMX20M (AZUL)</t>
  </si>
  <si>
    <t>15.19.23.</t>
  </si>
  <si>
    <t>9.16.028.049</t>
  </si>
  <si>
    <t>FITA ISOLANTE ADESIVA ANTI CHAMA USO ATE 750V EM ROLO DE 19MMX20M (VERDE)</t>
  </si>
  <si>
    <t>15.19.24.</t>
  </si>
  <si>
    <t>9.16.028.048</t>
  </si>
  <si>
    <t>FITA ISOLANTE ADESIVA ANTI CHAMA USO ATE 750V EM ROLO DE 19MMX20M (VERMELHA)</t>
  </si>
  <si>
    <t>15.19.25.</t>
  </si>
  <si>
    <t>9.16.028.008</t>
  </si>
  <si>
    <t>FIXADOR DE PERFIL U</t>
  </si>
  <si>
    <t>15.19.26.</t>
  </si>
  <si>
    <t>9.16.028.006</t>
  </si>
  <si>
    <t>GANCHO OLHAL</t>
  </si>
  <si>
    <t>15.19.27.</t>
  </si>
  <si>
    <t>9.16.028.051</t>
  </si>
  <si>
    <t>GRAMPO DE ANCORAGEM TIPO BASTÃO POLIMÉRICO 15KV -50MM²</t>
  </si>
  <si>
    <t>15.19.28.</t>
  </si>
  <si>
    <t>9.16.028.011</t>
  </si>
  <si>
    <t>GRAMPO DE ANCORAGEM TIPO BASTÃO POLIMÉRICO 15KV- 35MM²</t>
  </si>
  <si>
    <t>15.19.29.</t>
  </si>
  <si>
    <t>9.16.028.023</t>
  </si>
  <si>
    <t>GRAMPO DE LINHA VIVA</t>
  </si>
  <si>
    <t>15.19.30.</t>
  </si>
  <si>
    <t>9.16.028.004</t>
  </si>
  <si>
    <t>ISOLADOR DE ANCORAGEM TIPO BASTÃO POLIMÉRICO 15KV</t>
  </si>
  <si>
    <t>15.19.31.</t>
  </si>
  <si>
    <t>9.16.028.031</t>
  </si>
  <si>
    <t>ISOLADOR DE PINO POLIMÉRICO</t>
  </si>
  <si>
    <t>15.19.32.</t>
  </si>
  <si>
    <t>9.16.028.021</t>
  </si>
  <si>
    <t>ISOLADOR PILAR 110KV</t>
  </si>
  <si>
    <t>15.19.33.</t>
  </si>
  <si>
    <t>9.16.028.005</t>
  </si>
  <si>
    <t>MANILHA SAPATILHA</t>
  </si>
  <si>
    <t>15.19.34.</t>
  </si>
  <si>
    <t>9.16.028.041</t>
  </si>
  <si>
    <t>MASSA CALEFETORA</t>
  </si>
  <si>
    <t>15.19.35.</t>
  </si>
  <si>
    <t>9.16.028.045</t>
  </si>
  <si>
    <t>MURETA EM ALVENARIA 1VEZ DIM. 1,20X2M C/ COBERTURA DE 5% I.</t>
  </si>
  <si>
    <t>15.19.36.</t>
  </si>
  <si>
    <t>9.16.028.012</t>
  </si>
  <si>
    <t>MÃO FRANCESA 619MM</t>
  </si>
  <si>
    <t>15.19.37.</t>
  </si>
  <si>
    <t>9.16.028.003</t>
  </si>
  <si>
    <t>OLHAL PARA PARAFUSO</t>
  </si>
  <si>
    <t>15.19.38.</t>
  </si>
  <si>
    <t>9.16.028.009</t>
  </si>
  <si>
    <t>PARA-RAIO DE DISTRIBUIÇÃO 12KV- POLIMÉRICO- 10KA</t>
  </si>
  <si>
    <t>15.19.39.</t>
  </si>
  <si>
    <t>9.16.028.015</t>
  </si>
  <si>
    <t>PARAFUSO CABEÇA QUADRADA 100MM</t>
  </si>
  <si>
    <t>15.19.40.</t>
  </si>
  <si>
    <t>9.16.028.016</t>
  </si>
  <si>
    <t>PARAFUSO CABEÇA QUADRADA 125MM</t>
  </si>
  <si>
    <t>15.19.41.</t>
  </si>
  <si>
    <t>9.16.028.017</t>
  </si>
  <si>
    <t>PARAFUSO CABEÇA QUADRADA 200MM</t>
  </si>
  <si>
    <t>15.19.42.</t>
  </si>
  <si>
    <t>9.16.028.018</t>
  </si>
  <si>
    <t>PARAFUSO CABEÇA QUADRADA 250MM</t>
  </si>
  <si>
    <t>15.19.43.</t>
  </si>
  <si>
    <t>9.16.028.019</t>
  </si>
  <si>
    <t>PARAFUSO CABEÇA QUADRADA 300MM</t>
  </si>
  <si>
    <t>15.19.44.</t>
  </si>
  <si>
    <t>9.16.028.007</t>
  </si>
  <si>
    <t>PERFIL U</t>
  </si>
  <si>
    <t>15.19.45.</t>
  </si>
  <si>
    <t>9.16.028.022</t>
  </si>
  <si>
    <t>PINO ALTO TRAVANTE 140MM PARA ISOLAR PILAR</t>
  </si>
  <si>
    <t>15.19.46.</t>
  </si>
  <si>
    <t>9.16.028.032</t>
  </si>
  <si>
    <t>PINO CURTO PARA ISOLADOR DE PINO</t>
  </si>
  <si>
    <t>15.19.47.</t>
  </si>
  <si>
    <t>9.16.028.020</t>
  </si>
  <si>
    <t>PROTETOR DE BUCHA DE AT DE TRANSFORMADOR 15KV</t>
  </si>
  <si>
    <t>15.19.48.</t>
  </si>
  <si>
    <t>9.16.028.002</t>
  </si>
  <si>
    <t>SAPATILHA</t>
  </si>
  <si>
    <t>15.19.49.</t>
  </si>
  <si>
    <t>9.16.028.030</t>
  </si>
  <si>
    <t>SERVIÇO DE CAMINHÃO LINHA VIVA PARA IMPLANTAÇÃO DE 2 POSTES E SERVIÇO DE CONEXÃO.</t>
  </si>
  <si>
    <t>15.19.50.</t>
  </si>
  <si>
    <t>9.16.028.013</t>
  </si>
  <si>
    <t>SUPORTE DE TRANSFORMADOR</t>
  </si>
  <si>
    <t>15.19.51.</t>
  </si>
  <si>
    <t>9.16.022.019</t>
  </si>
  <si>
    <t>POSTE DE CONCRETO DUPLO T H=11M E CARGA NOMINAL 600KG INCLUSIVE ESCAVACAO, EXCLUSIVE TRANSPORTE - FORNECIMENTO E INSTALACAO</t>
  </si>
  <si>
    <t>15.19.52.</t>
  </si>
  <si>
    <t>9.16.024.002</t>
  </si>
  <si>
    <t>ALCA PRE-FORMADA DE ESTAÍ PARA CABO GALVANIZADO 6,4MM. FORNECIMENTO E INSTALAÇÃO.</t>
  </si>
  <si>
    <t>15.19.53.</t>
  </si>
  <si>
    <t>C73857/002</t>
  </si>
  <si>
    <t>TRANSFORMADOR DISTRIBUICAO 112,5KVA TRIFASICO 60HZ CLASSE 15KV IMERSO EM ÓLEO MINERAL FORNECIMENTO E INSTALACAO</t>
  </si>
  <si>
    <t>15.19.54.</t>
  </si>
  <si>
    <t>9.16.024.013</t>
  </si>
  <si>
    <t>LACO DE ROLDANA PRE-FORMADO ACO RECOBERTO DE ALUMINIO PARA CABO DE ALUMINIO NU BITOLA 25MM2 - FORNECIMENTO E COLOCACAO</t>
  </si>
  <si>
    <t>15.19.55.</t>
  </si>
  <si>
    <t>C92980</t>
  </si>
  <si>
    <t>CABO DE COBRE FLEXÍVEL ISOLADO, 10 MM², ANTI-CHAMA 0,6/1,0 KV, PARA DI STRIBUIÇÃO - FORNECIMENTO E INSTALAÇÃO. AF_12/2015</t>
  </si>
  <si>
    <t>15.19.56.</t>
  </si>
  <si>
    <t>C72254</t>
  </si>
  <si>
    <t>CABO DE COBRE NU 50MM2 - FORNECIMENTO E INSTALACAO</t>
  </si>
  <si>
    <t>15.19.57.</t>
  </si>
  <si>
    <t>C68069</t>
  </si>
  <si>
    <t>HASTE COPPERWELD 5/8 X 3,0M COM CONECTOR</t>
  </si>
  <si>
    <t>15.19.58.</t>
  </si>
  <si>
    <t>15.19.59.</t>
  </si>
  <si>
    <t>C91870</t>
  </si>
  <si>
    <t>ELETRODUTO RÍGIDO ROSCÁVEL, PVC, DN 20 MM (1/2"), PARA CIRCUITOS TERMI NAIS, INSTALADO EM PAREDE - FORNECIMENTO E INSTALAÇÃO. AF_12/2015</t>
  </si>
  <si>
    <t>15.19.60.</t>
  </si>
  <si>
    <t>C92998</t>
  </si>
  <si>
    <t>CABO DE COBRE FLEXÍVEL ISOLADO, 185 MM², ANTI-CHAMA 0,6/1,0 KV, PARA D ISTRIBUIÇÃO - FORNECIMENTO E INSTALAÇÃO. AF_12/2015</t>
  </si>
  <si>
    <t>180,0</t>
  </si>
  <si>
    <t>15.19.61.</t>
  </si>
  <si>
    <t>C92992</t>
  </si>
  <si>
    <t>CABO DE COBRE FLEXÍVEL ISOLADO, 95 MM², ANTI-CHAMA 0,6/1,0 KV, PARA DI STRIBUIÇÃO - FORNECIMENTO E INSTALAÇÃO. AF_12/2015</t>
  </si>
  <si>
    <t>60,0</t>
  </si>
  <si>
    <t>15.19.62.</t>
  </si>
  <si>
    <t>C72268</t>
  </si>
  <si>
    <t>TERMINAL OU CONECTOR DE PRESSAO - PARA CABO 185MM2 - FORNECIMENTO E IN STALACAO</t>
  </si>
  <si>
    <t>15.19.63.</t>
  </si>
  <si>
    <t>C72265</t>
  </si>
  <si>
    <t>TERMINAL OU CONECTOR DE PRESSAO - PARA CABO 95MM2 - FORNECIMENTO E INS TALACAO</t>
  </si>
  <si>
    <t>15.19.64.</t>
  </si>
  <si>
    <t>15.19.65.</t>
  </si>
  <si>
    <t>C74130/008</t>
  </si>
  <si>
    <t>DISJUNTOR TERMOMAGNETICO TRIPOLAR EM CAIXA MOLDADA 300 A 400A 600V, FO RNECIMENTO E INSTALACAO</t>
  </si>
  <si>
    <t>15.19.66.</t>
  </si>
  <si>
    <t>15.19.67.</t>
  </si>
  <si>
    <t>16.</t>
  </si>
  <si>
    <t>CABEAMENTO ESTRUTURADO</t>
  </si>
  <si>
    <t>16.1.</t>
  </si>
  <si>
    <t>ACESSÓRIOS CABEAMENTO - METÁLICO</t>
  </si>
  <si>
    <t>16.1.1.</t>
  </si>
  <si>
    <t>9.16.027.003</t>
  </si>
  <si>
    <t>CONECTOR</t>
  </si>
  <si>
    <t>49,0</t>
  </si>
  <si>
    <t>16.1.2.</t>
  </si>
  <si>
    <t>9.16.027.006</t>
  </si>
  <si>
    <t>PATCH PANEL 24 POSIÇÕES</t>
  </si>
  <si>
    <t>16.1.3.</t>
  </si>
  <si>
    <t>9.16.027.007</t>
  </si>
  <si>
    <t>PLUGUE 110 IDC - 4 PARES</t>
  </si>
  <si>
    <t>96,0</t>
  </si>
  <si>
    <t>16.1.4.</t>
  </si>
  <si>
    <t>9.16.027.008</t>
  </si>
  <si>
    <t>SWITCH 24 PORTAS (10/100) BASETX/POE</t>
  </si>
  <si>
    <t>16.1.5.</t>
  </si>
  <si>
    <t>9.16.027.009</t>
  </si>
  <si>
    <t>VOICE PANEL 30 PORTAS RJ45</t>
  </si>
  <si>
    <t>16.2.</t>
  </si>
  <si>
    <t>ACESSÓRIOS PARA ELETRODUTOS</t>
  </si>
  <si>
    <t>16.2.1.</t>
  </si>
  <si>
    <t>9.16.027.010</t>
  </si>
  <si>
    <t>CAIXA PVC 4X2"</t>
  </si>
  <si>
    <t>27,0</t>
  </si>
  <si>
    <t>16.3.</t>
  </si>
  <si>
    <t>ACESSÓRIOS CABEAMENTO - RACK</t>
  </si>
  <si>
    <t>16.3.1.</t>
  </si>
  <si>
    <t>9.16.027.002</t>
  </si>
  <si>
    <t>RACK ABERTO 19"</t>
  </si>
  <si>
    <t>16.3.2.</t>
  </si>
  <si>
    <t>9.16.027.033</t>
  </si>
  <si>
    <t>RACK ABERTO PADRÃO 19" - 12U</t>
  </si>
  <si>
    <t>16.4.</t>
  </si>
  <si>
    <t>ACESSÓRIOS USO GERAL</t>
  </si>
  <si>
    <t>16.4.1.</t>
  </si>
  <si>
    <t>9.16.027.011</t>
  </si>
  <si>
    <t>ARRUELA LISA GALVANIZADA 1/4"</t>
  </si>
  <si>
    <t>1.755,0</t>
  </si>
  <si>
    <t>16.4.2.</t>
  </si>
  <si>
    <t>9.16.027.012</t>
  </si>
  <si>
    <t>ARRUELA LISA GALVANIZADA 3/8"</t>
  </si>
  <si>
    <t>155,0</t>
  </si>
  <si>
    <t>16.4.3.</t>
  </si>
  <si>
    <t>9.16.027.014</t>
  </si>
  <si>
    <t>PARAFUSO GALV. CABEÇA LENTILHA 1/4"X5/8" ROSCA TOTAL</t>
  </si>
  <si>
    <t>1.136,0</t>
  </si>
  <si>
    <t>16.4.4.</t>
  </si>
  <si>
    <t>9.16.027.013</t>
  </si>
  <si>
    <t>PARAFUSO GALV. CAB. SEXT. 3/8"X5/8" MÁQUINA ROSCA TOTAL WW</t>
  </si>
  <si>
    <t>16.4.5.</t>
  </si>
  <si>
    <t>9.16.027.015</t>
  </si>
  <si>
    <t>PORCA SEXTAVADA GALV. 1/4"</t>
  </si>
  <si>
    <t>1.347,0</t>
  </si>
  <si>
    <t>16.4.6.</t>
  </si>
  <si>
    <t>9.16.027.016</t>
  </si>
  <si>
    <t>PORCA SEXTAVADA GALV. 3/8"</t>
  </si>
  <si>
    <t>16.4.7.</t>
  </si>
  <si>
    <t>9.16.027.017</t>
  </si>
  <si>
    <t>SUPORTE PARA CABO DE AÇO 38X90MM</t>
  </si>
  <si>
    <t>16.4.8.</t>
  </si>
  <si>
    <t>9.16.027.018</t>
  </si>
  <si>
    <t>VERGALHÃO GALV. ROSCA TOTAL 1/4"</t>
  </si>
  <si>
    <t>16.5.</t>
  </si>
  <si>
    <t>CABEAMENTO ESTRUTURADO - METÁLICO</t>
  </si>
  <si>
    <t>16.5.1.</t>
  </si>
  <si>
    <t>9.16.027.019</t>
  </si>
  <si>
    <t>CABO FTP-5E BLINDADO (24AWG)</t>
  </si>
  <si>
    <t>1.247,0</t>
  </si>
  <si>
    <t>16.5.2.</t>
  </si>
  <si>
    <t>9.16.027.020</t>
  </si>
  <si>
    <t>CABO UTP-6 (24AWG)</t>
  </si>
  <si>
    <t>144,0</t>
  </si>
  <si>
    <t>16.6.</t>
  </si>
  <si>
    <t>CANALETA PVC</t>
  </si>
  <si>
    <t>16.6.1.</t>
  </si>
  <si>
    <t>9.16.027.021</t>
  </si>
  <si>
    <t>COTOVELO RETO 90º 50X50MM</t>
  </si>
  <si>
    <t>8,0</t>
  </si>
  <si>
    <t>16.6.2.</t>
  </si>
  <si>
    <t>9.16.027.022</t>
  </si>
  <si>
    <t>TE HORIZONTAL 90º 50X50MM</t>
  </si>
  <si>
    <t>25,0</t>
  </si>
  <si>
    <t>16.6.3.</t>
  </si>
  <si>
    <t>9.16.027.023</t>
  </si>
  <si>
    <t>TALA PLANA PERFURADA 50MM</t>
  </si>
  <si>
    <t>182,0</t>
  </si>
  <si>
    <t>16.6.4.</t>
  </si>
  <si>
    <t>9.16.027.024</t>
  </si>
  <si>
    <t>TAMPA PARA T HORIZONTAL 90º 50X50MM</t>
  </si>
  <si>
    <t>16.6.5.</t>
  </si>
  <si>
    <t>9.16.027.025</t>
  </si>
  <si>
    <t>TAMPA PARA COTOVELO RETO 90º 50X50MM</t>
  </si>
  <si>
    <t>16.7.</t>
  </si>
  <si>
    <t>DISPOSITIVO DE CABEAMENTO - EMBUTIR</t>
  </si>
  <si>
    <t>16.7.1.</t>
  </si>
  <si>
    <t>9.16.027.027</t>
  </si>
  <si>
    <t>PLACA 2X4" - BEGE ( 2 MODULOS RJ45)</t>
  </si>
  <si>
    <t>16.7.2.</t>
  </si>
  <si>
    <t>9.16.027.026</t>
  </si>
  <si>
    <t>PLACA 2X4" - BEGE (1 MODULO RJ45)</t>
  </si>
  <si>
    <t>16.8.</t>
  </si>
  <si>
    <t>ELETROCALHA FURADA TIPO C PRÉ-GALV. QUENTE</t>
  </si>
  <si>
    <t>16.8.1.</t>
  </si>
  <si>
    <t>9.16.027.028</t>
  </si>
  <si>
    <t>ELETROCALHA PERFURADA TIPO C 50X50MM CHAPA 18</t>
  </si>
  <si>
    <t>262,4</t>
  </si>
  <si>
    <t>16.8.2.</t>
  </si>
  <si>
    <t>9.16.027.029</t>
  </si>
  <si>
    <t>SUPORTE VERTICAL 70X81MM</t>
  </si>
  <si>
    <t>16.8.3.</t>
  </si>
  <si>
    <t>16.8.4.</t>
  </si>
  <si>
    <t>9.16.027.031</t>
  </si>
  <si>
    <t>TAMPA PRESSÃO 50MM CHAPA 24</t>
  </si>
  <si>
    <t>16.9.</t>
  </si>
  <si>
    <t>ELETRODUTO PVC FLEXIVEL</t>
  </si>
  <si>
    <t>16.9.1.</t>
  </si>
  <si>
    <t>9.16.027.032</t>
  </si>
  <si>
    <t>ELETRODUTO LEVE 3/4"</t>
  </si>
  <si>
    <t>1,6</t>
  </si>
  <si>
    <t>17.</t>
  </si>
  <si>
    <t>INSTALAÇÕES HIDRO-SANITÁRIAS</t>
  </si>
  <si>
    <t>17.1.</t>
  </si>
  <si>
    <t>APARELHO</t>
  </si>
  <si>
    <t>17.1.1.</t>
  </si>
  <si>
    <t>C9535</t>
  </si>
  <si>
    <t>CHUVEIRO ELETRICO COMUM CORPO PLASTICO TIPO DUCHA, FORNECIMENTO E INST ALACAO</t>
  </si>
  <si>
    <t>17.1.2.</t>
  </si>
  <si>
    <t>C86920</t>
  </si>
  <si>
    <t>TANQUE DE LOUÇA BRANCA COM COLUNA, 30L OU EQUIVALENTE, INCLUSO SIFÃO F LEXÍVEL EM PVC, VÁLVULA PLÁSTICA E TORNEIRA DE METAL CROMADO PADRÃO PO PULAR - FORNECIMENTO E INSTALAÇÃO. AF_12/2013_P</t>
  </si>
  <si>
    <t>17.1.3.</t>
  </si>
  <si>
    <t>C83647</t>
  </si>
  <si>
    <t>BOMBA RECALQUE D'AGUA TRIFASICA 1,5HP</t>
  </si>
  <si>
    <t>17.1.4.</t>
  </si>
  <si>
    <t>C86938</t>
  </si>
  <si>
    <t>CUBA DE EMBUTIR OVAL EM LOUÇA BRANCA, 35 X 50CM OU EQUIVALENTE, INCLUS O VÁLVULA E SIFÃO TIPO GARRAFA EM METAL CROMADO - FORNECIMENTO E INSTA LAÇÃO. AF_12/2013</t>
  </si>
  <si>
    <t>17.1.5.</t>
  </si>
  <si>
    <t>C86936</t>
  </si>
  <si>
    <t>CUBA DE EMBUTIR DE AÇO INOXIDÁVEL MÉDIA, INCLUSO VÁLVULA TIPO AMERICAN A E SIFÃO TIPO GARRAFA EM METAL CROMADO - FORNECIMENTO E INSTALAÇÃO. A F_12/2013</t>
  </si>
  <si>
    <t>17.1.6.</t>
  </si>
  <si>
    <t>C74234/001</t>
  </si>
  <si>
    <t>MICTORIO SIFONADO DE LOUCA BRANCA COM PERTENCES, COM REGISTRO DE PRESS AO 1/2" COM CANOPLA CROMADA ACABAMENTO SIMPLES E CONJUNTO PARA FIXACAO - FORNECIMENTO E INSTALACAO</t>
  </si>
  <si>
    <t>17.1.7.</t>
  </si>
  <si>
    <t>C95472</t>
  </si>
  <si>
    <t>VASO SANITARIO SIFONADO CONVENCIONAL PARA PCD SEM FURO FRONTAL COM LOU ÇA BRANCA SEM ASSENTO, INCLUSO CONJUNTO DE LIGAÇÃO PARA BACIA SANITÁRI A AJUSTÁVEL - FORNECIMENTO E INSTALAÇÃO. AF_10/2016</t>
  </si>
  <si>
    <t>17.1.8.</t>
  </si>
  <si>
    <t>C95470</t>
  </si>
  <si>
    <t>VASO SANITARIO SIFONADO CONVENCIONAL COM LOUÇA BRANCA, INCLUSO CONJUNT O DE LIGAÇÃO PARA BACIA SANITÁRIA AJUSTÁVEL - FORNECIMENTO E INSTALAÇÃ O. AF_10/2016</t>
  </si>
  <si>
    <t>19,0</t>
  </si>
  <si>
    <t>17.1.9.</t>
  </si>
  <si>
    <t>C72739</t>
  </si>
  <si>
    <t>VASO SANITARIO INFANTIL SIFONADO, PARA VALVULA DE DESCARGA, EM LOUCA B RANCA, COM ACESSORIOS, INCLUSIVE ASSENTO PLASTICO, BOLSA DE BORRACHA P ARA LIGACAO, TUBO PVC LIGACAO - FORNECIMENTO E INSTALACAO</t>
  </si>
  <si>
    <t>17.1.10.</t>
  </si>
  <si>
    <t>C86939</t>
  </si>
  <si>
    <t>LAVATÓRIO LOUÇA BRANCA COM COLUNA, *44 X 35,5* CM, PADRÃO POPULAR, INC LUSO SIFÃO FLEXÍVEL EM PVC, VÁLVULA E ENGATE FLEXÍVEL 30CM EM PLÁSTICO E COM TORNEIRA CROMADA PADRÃO POPULAR - FORNECIMENTO E INSTALAÇÃO. AF _12/2013</t>
  </si>
  <si>
    <t>17.1.11.</t>
  </si>
  <si>
    <t>C86913</t>
  </si>
  <si>
    <t>TORNEIRA CROMADA 1/2" OU 3/4" PARA TANQUE, PADRÃO POPULAR - FORNECIMEN TO E INSTALAÇÃO. AF_12/2013</t>
  </si>
  <si>
    <t>17.1.12.</t>
  </si>
  <si>
    <t>C86906</t>
  </si>
  <si>
    <t>TORNEIRA CROMADA DE MESA, 1/2" OU 3/4", PARA LAVATÓRIO, PADRÃO POPULAR - FORNECIMENTO E INSTALAÇÃO. AF_12/2013</t>
  </si>
  <si>
    <t>32,0</t>
  </si>
  <si>
    <t>17.1.13.</t>
  </si>
  <si>
    <t>C86911</t>
  </si>
  <si>
    <t>TORNEIRA CROMADA LONGA, DE PAREDE, 1/2" OU 3/4", PARA PIA DE COZINHA, PADRÃO POPULAR - FORNECIMENTO E INSTALAÇÃO. AF_12/2013</t>
  </si>
  <si>
    <t>17.1.14.</t>
  </si>
  <si>
    <t>C95544</t>
  </si>
  <si>
    <t>PAPELEIRA DE PAREDE EM METAL CROMADO SEM TAMPA, INCLUSO FIXAÇÃO. AF_10 /2016</t>
  </si>
  <si>
    <t>17.1.15.</t>
  </si>
  <si>
    <t>9.17.002.022</t>
  </si>
  <si>
    <t>BEBEDOURO INDUSTRIAL DE INOX 200L</t>
  </si>
  <si>
    <t>17.1.16.</t>
  </si>
  <si>
    <t>9.17.002.023</t>
  </si>
  <si>
    <t>MICTORIO DE CALHA</t>
  </si>
  <si>
    <t>17.1.17.</t>
  </si>
  <si>
    <t>9.21.001.007</t>
  </si>
  <si>
    <t>BARRA DE APOIO</t>
  </si>
  <si>
    <t>17.2.</t>
  </si>
  <si>
    <t>CAIXAS DE PASSAGEM</t>
  </si>
  <si>
    <t>17.2.1.</t>
  </si>
  <si>
    <t>C74051/001</t>
  </si>
  <si>
    <t>CAIXA DE GORDURA DUPLA EM CONCRETO PRE-MOLDADO DN 60MM COM TAMPA - FOR NECIMENTO E INSTALACAO</t>
  </si>
  <si>
    <t>17.2.2.</t>
  </si>
  <si>
    <t>C89482</t>
  </si>
  <si>
    <t>CAIXA SIFONADA, PVC, DN 100 X 100 X 50 MM, FORNECIDA E INSTALADA EM RA MAIS DE ENCAMINHAMENTO DE ÁGUA PLUVIAL. AF_12/2014</t>
  </si>
  <si>
    <t>17.2.3.</t>
  </si>
  <si>
    <t>13,0</t>
  </si>
  <si>
    <t>17.3.</t>
  </si>
  <si>
    <t>METAIS</t>
  </si>
  <si>
    <t>17.3.1.</t>
  </si>
  <si>
    <t>C94497</t>
  </si>
  <si>
    <t>REGISTRO DE GAVETA BRUTO, LATÃO, ROSCÁVEL, 1 1/2, INSTALADO EM RESERV AÇÃO DE ÁGUA DE EDIFICAÇÃO QUE POSSUA RESERVATÓRIO DE FIBRA/FIBROCIMEN TO FORNECIMENTO E INSTALAÇÃO. AF_06/2016</t>
  </si>
  <si>
    <t>17.3.2.</t>
  </si>
  <si>
    <t>C94496</t>
  </si>
  <si>
    <t>REGISTRO DE GAVETA BRUTO, LATÃO, ROSCÁVEL, 1 1/4, INSTALADO EM RESERV AÇÃO DE ÁGUA DE EDIFICAÇÃO QUE POSSUA RESERVATÓRIO DE FIBRA/FIBROCIMEN TO FORNECIMENTO E INSTALAÇÃO. AF_06/2016</t>
  </si>
  <si>
    <t>17.3.3.</t>
  </si>
  <si>
    <t>C94494</t>
  </si>
  <si>
    <t>REGISTRO DE GAVETA BRUTO, LATÃO, ROSCÁVEL, 3/4, INSTALADO EM RESERVAÇ ÃO DE ÁGUA DE EDIFICAÇÃO QUE POSSUA RESERVATÓRIO DE FIBRA/FIBROCIMENTO FORNECIMENTO E INSTALAÇÃO. AF_06/2016</t>
  </si>
  <si>
    <t>17.3.4.</t>
  </si>
  <si>
    <t>C94794</t>
  </si>
  <si>
    <t>REGISTRO DE GAVETA BRUTO, LATÃO, ROSCÁVEL, 1 1/2, COM ACABAMENTO E CA NOPLA CROMADOS, INSTALADO EM RESERVAÇÃO DE ÁGUA DE EDIFICAÇÃO QUE POSS UA RESERVATÓRIO DE FIBRA/FIBROCIMENTO FORNECIMENTO E INSTALAÇÃO. AF_ 06/2016</t>
  </si>
  <si>
    <t>17.3.5.</t>
  </si>
  <si>
    <t>C89987</t>
  </si>
  <si>
    <t>REGISTRO DE GAVETA BRUTO, LATÃO, ROSCÁVEL, 3/4", COM ACABAMENTO E CANO PLA CROMADOS. FORNECIDO E INSTALADO EM RAMAL DE ÁGUA. AF_12/2014</t>
  </si>
  <si>
    <t>17.3.6.</t>
  </si>
  <si>
    <t>C89985</t>
  </si>
  <si>
    <t>REGISTRO DE PRESSÃO BRUTO, LATÃO, ROSCÁVEL, 3/4", COM ACABAMENTO E CAN OPLA CROMADOS. FORNECIDO E INSTALADO EM RAMAL DE ÁGUA. AF_12/2014</t>
  </si>
  <si>
    <t>17.3.7.</t>
  </si>
  <si>
    <t>C90371</t>
  </si>
  <si>
    <t>REGISTRO DE ESFERA, PVC, ROSCÁVEL, 3/4", FORNECIDO E INSTALADO EM RAMA L DE ÁGUA. AF_03/2015</t>
  </si>
  <si>
    <t>17.3.8.</t>
  </si>
  <si>
    <t>C73795/003</t>
  </si>
  <si>
    <t>VÁLVULA DE RETENÇÃO VERTICAL Ø 32MM (1.1/4") - FORNECIMENTO E INSTALAÇ ÃO</t>
  </si>
  <si>
    <t>17.3.9.</t>
  </si>
  <si>
    <t>C40729</t>
  </si>
  <si>
    <t>VALVULA DESCARGA 1.1/2" COM REGISTRO, ACABAMENTO EM METAL CROMADO - FO RNECIMENTO E INSTALACAO</t>
  </si>
  <si>
    <t>17.3.10.</t>
  </si>
  <si>
    <t>C73795/004</t>
  </si>
  <si>
    <t>VÁLVULA DE RETENÇÃO VERTICAL Ø 40MM (1.1/2") - FORNECIMENTO E INSTALAÇ ÃO</t>
  </si>
  <si>
    <t>17.4.</t>
  </si>
  <si>
    <t>PVC ACESSÓRIOS</t>
  </si>
  <si>
    <t>17.4.1.</t>
  </si>
  <si>
    <t>C89707</t>
  </si>
  <si>
    <t>CAIXA SIFONADA, PVC, DN 100 X 100 X 50 MM, JUNTA ELÁSTICA, FORNECIDA E INSTALADA EM RAMAL DE DESCARGA OU EM RAMAL DE ESGOTO SANITÁRIO. AF_12 /2014</t>
  </si>
  <si>
    <t>17.4.2.</t>
  </si>
  <si>
    <t>C86884</t>
  </si>
  <si>
    <t>ENGATE FLEXÍVEL EM PLÁSTICO BRANCO, 1/2" X 30CM - FORNECIMENTO E INSTA LAÇÃO. AF_12/2013</t>
  </si>
  <si>
    <t>17.4.3.</t>
  </si>
  <si>
    <t>C89709</t>
  </si>
  <si>
    <t>RALO SIFONADO, PVC, DN 100 X 40 MM, JUNTA SOLDÁVEL, FORNECIDO E INSTAL ADO EM RAMAL DE DESCARGA OU EM RAMAL DE ESGOTO SANITÁRIO. AF_12/2014</t>
  </si>
  <si>
    <t>17.4.4.</t>
  </si>
  <si>
    <t>C86882</t>
  </si>
  <si>
    <t>SIFÃO DO TIPO GARRAFA/COPO EM PVC 1.1/4 X 1.1/2" - FORNECIMENTO E INS TALAÇÃO. AF_12/2013</t>
  </si>
  <si>
    <t>47,0</t>
  </si>
  <si>
    <t>17.4.5.</t>
  </si>
  <si>
    <t>C86883</t>
  </si>
  <si>
    <t>SIFÃO DO TIPO FLEXÍVEL EM PVC 1 X 1.1/2 - FORNECIMENTO E INSTALAÇÃO. AF_12/2013</t>
  </si>
  <si>
    <t>17.4.6.</t>
  </si>
  <si>
    <t>C89711</t>
  </si>
  <si>
    <t>TUBO PVC, SERIE NORMAL, ESGOTO PREDIAL, DN 40 MM, FORNECIDO E INSTALAD O EM RAMAL DE DESCARGA OU RAMAL DE ESGOTO SANITÁRIO. AF_12/2014</t>
  </si>
  <si>
    <t>17.4.7.</t>
  </si>
  <si>
    <t>C86879</t>
  </si>
  <si>
    <t>VÁLVULA EM PLÁSTICO 1" PARA PIA, TANQUE OU LAVATÓRIO, COM OU SEM LADRÃ O - FORNECIMENTO E INSTALAÇÃO. AF_12/2013</t>
  </si>
  <si>
    <t>17.4.8.</t>
  </si>
  <si>
    <t>C86880</t>
  </si>
  <si>
    <t>VÁLVULA EM PLÁSTICO CROMADO TIPO AMERICANA 3.1/2" X 1.1/2" SEM ADAPTAD OR PARA PIA - FORNECIMENTO E INSTALAÇÃO. AF_12/2013</t>
  </si>
  <si>
    <t>17.5.</t>
  </si>
  <si>
    <t>PVC ESGOTO</t>
  </si>
  <si>
    <t>17.5.1.</t>
  </si>
  <si>
    <t>C89504</t>
  </si>
  <si>
    <t>CURVA 45 GRAUS, PVC, SOLDÁVEL, DN 50MM, INSTALADO EM PRUMADA DE ÁGUA - FORNECIMENTO E INSTALAÇÃO. AF_12/2014</t>
  </si>
  <si>
    <t>17.5.2.</t>
  </si>
  <si>
    <t>C89728</t>
  </si>
  <si>
    <t>CURVA CURTA 90 GRAUS, PVC, SERIE NORMAL, ESGOTO PREDIAL, DN 40 MM, JUN TA SOLDÁVEL, FORNECIDO E INSTALADO EM RAMAL DE DESCARGA OU RAMAL DE ES GOTO SANITÁRIO. AF_12/2014</t>
  </si>
  <si>
    <t>51,0</t>
  </si>
  <si>
    <t>17.5.3.</t>
  </si>
  <si>
    <t>C89733</t>
  </si>
  <si>
    <t>CURVA CURTA 90 GRAUS, PVC, SERIE NORMAL, ESGOTO PREDIAL, DN 50 MM, JUN TA ELÁSTICA, FORNECIDO E INSTALADO EM RAMAL DE DESCARGA OU RAMAL DE ES GOTO SANITÁRIO. AF_12/2014</t>
  </si>
  <si>
    <t>17.5.4.</t>
  </si>
  <si>
    <t>C89742</t>
  </si>
  <si>
    <t>CURVA CURTA 90 GRAUS, PVC, SERIE NORMAL, ESGOTO PREDIAL, DN 75 MM, JUN TA ELÁSTICA, FORNECIDO E INSTALADO EM RAMAL DE DESCARGA OU RAMAL DE ES GOTO SANITÁRIO. AF_12/2014</t>
  </si>
  <si>
    <t>17.5.5.</t>
  </si>
  <si>
    <t>C89748</t>
  </si>
  <si>
    <t>CURVA CURTA 90 GRAUS, PVC, SERIE NORMAL, ESGOTO PREDIAL, DN 100 MM, JU NTA ELÁSTICA, FORNECIDO E INSTALADO EM RAMAL DE DESCARGA OU RAMAL DE E SGOTO SANITÁRIO. AF_12/2014</t>
  </si>
  <si>
    <t>17.5.6.</t>
  </si>
  <si>
    <t>C89750</t>
  </si>
  <si>
    <t>CURVA LONGA 90 GRAUS, PVC, SERIE NORMAL, ESGOTO PREDIAL, DN 100 MM, JU NTA ELÁSTICA, FORNECIDO E INSTALADO EM RAMAL DE DESCARGA OU RAMAL DE E SGOTO SANITÁRIO. AF_12/2014</t>
  </si>
  <si>
    <t>17.5.7.</t>
  </si>
  <si>
    <t>C89810</t>
  </si>
  <si>
    <t>JOELHO 45 GRAUS, PVC, SERIE NORMAL, ESGOTO PREDIAL, DN 100 MM, JUNTA E LÁSTICA, FORNECIDO E INSTALADO EM PRUMADA DE ESGOTO SANITÁRIO OU VENTI LAÇÃO. AF_12/2014</t>
  </si>
  <si>
    <t>17.5.8.</t>
  </si>
  <si>
    <t>C89806</t>
  </si>
  <si>
    <t>JOELHO 45 GRAUS, PVC, SERIE NORMAL, ESGOTO PREDIAL, DN 75 MM, JUNTA EL ÁSTICA, FORNECIDO E INSTALADO EM PRUMADA DE ESGOTO SANITÁRIO OU VENTIL AÇÃO. AF_12/2014</t>
  </si>
  <si>
    <t>17.5.9.</t>
  </si>
  <si>
    <t>C89802</t>
  </si>
  <si>
    <t>JOELHO 45 GRAUS, PVC, SERIE NORMAL, ESGOTO PREDIAL, DN 50 MM, JUNTA EL ÁSTICA, FORNECIDO E INSTALADO EM PRUMADA DE ESGOTO SANITÁRIO OU VENTIL AÇÃO. AF_12/2014</t>
  </si>
  <si>
    <t>17.5.10.</t>
  </si>
  <si>
    <t>C89726</t>
  </si>
  <si>
    <t>JOELHO 45 GRAUS, PVC, SERIE NORMAL, ESGOTO PREDIAL, DN 40 MM, JUNTA SO LDÁVEL, FORNECIDO E INSTALADO EM RAMAL DE DESCARGA OU RAMAL DE ESGOTO SANITÁRIO. AF_12/2014</t>
  </si>
  <si>
    <t>17.5.11.</t>
  </si>
  <si>
    <t>C89744</t>
  </si>
  <si>
    <t>JOELHO 90 GRAUS, PVC, SERIE NORMAL, ESGOTO PREDIAL, DN 100 MM, JUNTA E LÁSTICA, FORNECIDO E INSTALADO EM RAMAL DE DESCARGA OU RAMAL DE ESGOTO SANITÁRIO. AF_12/2014</t>
  </si>
  <si>
    <t>17.5.12.</t>
  </si>
  <si>
    <t>C89731</t>
  </si>
  <si>
    <t>JOELHO 90 GRAUS, PVC, SERIE NORMAL, ESGOTO PREDIAL, DN 50 MM, JUNTA EL ÁSTICA, FORNECIDO E INSTALADO EM RAMAL DE DESCARGA OU RAMAL DE ESGOTO SANITÁRIO. AF_12/2014</t>
  </si>
  <si>
    <t>17.5.13.</t>
  </si>
  <si>
    <t>C89737</t>
  </si>
  <si>
    <t>JOELHO 90 GRAUS, PVC, SERIE NORMAL, ESGOTO PREDIAL, DN 75 MM, JUNTA EL ÁSTICA, FORNECIDO E INSTALADO EM RAMAL DE DESCARGA OU RAMAL DE ESGOTO SANITÁRIO. AF_12/2014</t>
  </si>
  <si>
    <t>17.5.14.</t>
  </si>
  <si>
    <t>C89724</t>
  </si>
  <si>
    <t>JOELHO 90 GRAUS, PVC, SERIE NORMAL, ESGOTO PREDIAL, DN 40 MM, JUNTA SO LDÁVEL, FORNECIDO E INSTALADO EM RAMAL DE DESCARGA OU RAMAL DE ESGOTO SANITÁRIO. AF_12/2014</t>
  </si>
  <si>
    <t>43,0</t>
  </si>
  <si>
    <t>17.5.15.</t>
  </si>
  <si>
    <t>C89795</t>
  </si>
  <si>
    <t>JUNÇÃO SIMPLES, PVC, SERIE NORMAL, ESGOTO PREDIAL, DN 75 X 75 MM, JUNT A ELÁSTICA, FORNECIDO E INSTALADO EM RAMAL DE DESCARGA OU RAMAL DE ESG OTO SANITÁRIO. AF_12/2014</t>
  </si>
  <si>
    <t>17.5.16.</t>
  </si>
  <si>
    <t>C89797</t>
  </si>
  <si>
    <t>JUNÇÃO SIMPLES, PVC, SERIE NORMAL, ESGOTO PREDIAL, DN 100 X 100 MM, JU NTA ELÁSTICA, FORNECIDO E INSTALADO EM RAMAL DE DESCARGA OU RAMAL DE E SGOTO SANITÁRIO. AF_12/2014</t>
  </si>
  <si>
    <t>21,0</t>
  </si>
  <si>
    <t>17.5.17.</t>
  </si>
  <si>
    <t>C89785</t>
  </si>
  <si>
    <t>JUNÇÃO SIMPLES, PVC, SERIE NORMAL, ESGOTO PREDIAL, DN 50 X 50 MM, JUNT A ELÁSTICA, FORNECIDO E INSTALADO EM RAMAL DE DESCARGA OU RAMAL DE ESG OTO SANITÁRIO. AF_12/2014</t>
  </si>
  <si>
    <t>17.5.18.</t>
  </si>
  <si>
    <t>C89752</t>
  </si>
  <si>
    <t>LUVA SIMPLES, PVC, SERIE NORMAL, ESGOTO PREDIAL, DN 40 MM, JUNTA SOLDÁ VEL, FORNECIDO E INSTALADO EM RAMAL DE DESCARGA OU RAMAL DE ESGOTO SAN ITÁRIO. AF_12/2014</t>
  </si>
  <si>
    <t>17.5.19.</t>
  </si>
  <si>
    <t>C89754</t>
  </si>
  <si>
    <t>LUVA DE CORRER, PVC, SERIE NORMAL, ESGOTO PREDIAL, DN 50 MM, JUNTA ELÁ STICA, FORNECIDO E INSTALADO EM RAMAL DE DESCARGA OU RAMAL DE ESGOTO S ANITÁRIO. AF_12/2014</t>
  </si>
  <si>
    <t>17.5.20.</t>
  </si>
  <si>
    <t>C89776</t>
  </si>
  <si>
    <t>LUVA DE CORRER, PVC, SERIE NORMAL, ESGOTO PREDIAL, DN 75 MM, JUNTA ELÁ STICA, FORNECIDO E INSTALADO EM RAMAL DE DESCARGA OU RAMAL DE ESGOTO S ANITÁRIO. AF_12/2014</t>
  </si>
  <si>
    <t>17.5.21.</t>
  </si>
  <si>
    <t>C89813</t>
  </si>
  <si>
    <t>LUVA SIMPLES, PVC, SERIE NORMAL, ESGOTO PREDIAL, DN 50 MM, JUNTA ELÁST ICA, FORNECIDO E INSTALADO EM PRUMADA DE ESGOTO SANITÁRIO OU VENTILAÇÃ O. AF_12/2014</t>
  </si>
  <si>
    <t>17.5.22.</t>
  </si>
  <si>
    <t>C89817</t>
  </si>
  <si>
    <t>LUVA SIMPLES, PVC, SERIE NORMAL, ESGOTO PREDIAL, DN 75 MM, JUNTA ELÁST ICA, FORNECIDO E INSTALADO EM PRUMADA DE ESGOTO SANITÁRIO OU VENTILAÇÃ O. AF_12/2014</t>
  </si>
  <si>
    <t>17.5.23.</t>
  </si>
  <si>
    <t>C89821</t>
  </si>
  <si>
    <t>LUVA SIMPLES, PVC, SERIE NORMAL, ESGOTO PREDIAL, DN 100 MM, JUNTA ELÁS TICA, FORNECIDO E INSTALADO EM PRUMADA DE ESGOTO SANITÁRIO OU VENTILAÇ ÃO. AF_12/2014</t>
  </si>
  <si>
    <t>145,0</t>
  </si>
  <si>
    <t>17.5.24.</t>
  </si>
  <si>
    <t>C89800</t>
  </si>
  <si>
    <t>TUBO PVC, SERIE NORMAL, ESGOTO PREDIAL, DN 100 MM, FORNECIDO E INSTALA DO EM PRUMADA DE ESGOTO SANITÁRIO OU VENTILAÇÃO. AF_12/2014</t>
  </si>
  <si>
    <t>166,58</t>
  </si>
  <si>
    <t>17.5.25.</t>
  </si>
  <si>
    <t>C89798</t>
  </si>
  <si>
    <t>TUBO PVC, SERIE NORMAL, ESGOTO PREDIAL, DN 50 MM, FORNECIDO E INSTALAD O EM PRUMADA DE ESGOTO SANITÁRIO OU VENTILAÇÃO. AF_12/2014</t>
  </si>
  <si>
    <t>117,11</t>
  </si>
  <si>
    <t>17.5.26.</t>
  </si>
  <si>
    <t>77,53</t>
  </si>
  <si>
    <t>17.5.27.</t>
  </si>
  <si>
    <t>C89799</t>
  </si>
  <si>
    <t>TUBO PVC, SERIE NORMAL, ESGOTO PREDIAL, DN 75 MM, FORNECIDO E INSTALAD O EM PRUMADA DE ESGOTO SANITÁRIO OU VENTILAÇÃO. AF_12/2014</t>
  </si>
  <si>
    <t>44,59</t>
  </si>
  <si>
    <t>17.5.28.</t>
  </si>
  <si>
    <t>C89825</t>
  </si>
  <si>
    <t>TE, PVC, SERIE NORMAL, ESGOTO PREDIAL, DN 50 X 50 MM, JUNTA ELÁSTICA, FORNECIDO E INSTALADO EM PRUMADA DE ESGOTO SANITÁRIO OU VENTILAÇÃO. AF _12/2014</t>
  </si>
  <si>
    <t>11,0</t>
  </si>
  <si>
    <t>17.6.</t>
  </si>
  <si>
    <t>PVC MISTO SOLDÁVEL</t>
  </si>
  <si>
    <t>17.6.1.</t>
  </si>
  <si>
    <t>C89424</t>
  </si>
  <si>
    <t>LUVA, PVC, SOLDÁVEL, DN 25MM, INSTALADO EM RAMAL DE DISTRIBUIÇÃO DE ÁG UA - FORNECIMENTO E INSTALAÇÃO. AF_12/2014</t>
  </si>
  <si>
    <t>17.7.</t>
  </si>
  <si>
    <t>C89408</t>
  </si>
  <si>
    <t>JOELHO 90 GRAUS, PVC, SOLDÁVEL, DN 25MM, INSTALADO EM RAMAL DE DISTRIB UIÇÃO DE ÁGUA - FORNECIMENTO E INSTALAÇÃO. AF_12/2014</t>
  </si>
  <si>
    <t>17.8.</t>
  </si>
  <si>
    <t>PVC RÍGIDO SOLDÁVEL</t>
  </si>
  <si>
    <t>17.8.1.</t>
  </si>
  <si>
    <t>C94708</t>
  </si>
  <si>
    <t>ADAPTADOR COM FLANGES LIVRES, PVC, SOLDÁVEL, DN 25 MM X 3/4 , INSTALA DO EM RESERVAÇÃO DE ÁGUA DE EDIFICAÇÃO QUE POSSUA RESERVATÓRIO DE FIBR A/FIBROCIMENTO FORNECIMENTO E INSTALAÇÃO. AF_06/2016</t>
  </si>
  <si>
    <t>17.8.2.</t>
  </si>
  <si>
    <t>C94709</t>
  </si>
  <si>
    <t>ADAPTADOR COM FLANGES LIVRES, PVC, SOLDÁVEL, DN 32 MM X 1 , INSTALADO EM RESERVAÇÃO DE ÁGUA DE EDIFICAÇÃO QUE POSSUA RESERVATÓRIO DE FIBRA/F IBROCIMENTO FORNECIMENTO E INSTALAÇÃO. AF_06/2016</t>
  </si>
  <si>
    <t>17.8.3.</t>
  </si>
  <si>
    <t>C94710</t>
  </si>
  <si>
    <t>ADAPTADOR COM FLANGES LIVRES, PVC, SOLDÁVEL, DN 40 MM X 1 1/4 , INSTAL ADO EM RESERVAÇÃO DE ÁGUA DE EDIFICAÇÃO QUE POSSUA RESERVATÓRIO DE FIB RA/FIBROCIMENTO FORNECIMENTO E INSTALAÇÃO. AF_06/2016</t>
  </si>
  <si>
    <t>17.8.4.</t>
  </si>
  <si>
    <t>C94711</t>
  </si>
  <si>
    <t>ADAPTADOR COM FLANGES LIVRES, PVC, SOLDÁVEL, DN 50 MM X 1 1/2 , INSTAL ADO EM RESERVAÇÃO DE ÁGUA DE EDIFICAÇÃO QUE POSSUA RESERVATÓRIO DE FIB RA/FIBROCIMENTO FORNECIMENTO E INSTALAÇÃO. AF_06/2016</t>
  </si>
  <si>
    <t>17.8.5.</t>
  </si>
  <si>
    <t>C94714</t>
  </si>
  <si>
    <t>ADAPTADOR COM FLANGES LIVRES, PVC, SOLDÁVEL, DN 85 MM X 3 , INSTALADO EM RESERVAÇÃO DE ÁGUA DE EDIFICAÇÃO QUE POSSUA RESERVATÓRIO DE FIBRA/F IBROCIMENTO FORNECIMENTO E INSTALAÇÃO. AF_06/2016</t>
  </si>
  <si>
    <t>17.8.6.</t>
  </si>
  <si>
    <t>C89383</t>
  </si>
  <si>
    <t>ADAPTADOR CURTO COM BOLSA E ROSCA PARA REGISTRO, PVC, SOLDÁVEL, DN 25M M X 3/4, INSTALADO EM RAMAL OU SUB-RAMAL DE ÁGUA - FORNECIMENTO E INS TALAÇÃO. AF_12/2014</t>
  </si>
  <si>
    <t>54,0</t>
  </si>
  <si>
    <t>17.8.7.</t>
  </si>
  <si>
    <t>C89570</t>
  </si>
  <si>
    <t>ADAPTADOR CURTO COM BOLSA E ROSCA PARA REGISTRO, PVC, SOLDÁVEL, DN 40M M X 1.1/2, INSTALADO EM PRUMADA DE ÁGUA - FORNECIMENTO E INSTALAÇÃO. AF_12/2014</t>
  </si>
  <si>
    <t>17.8.8.</t>
  </si>
  <si>
    <t>C89595</t>
  </si>
  <si>
    <t>ADAPTADOR CURTO COM BOLSA E ROSCA PARA REGISTRO, PVC, SOLDÁVEL, DN 50M M X 1.1/4, INSTALADO EM PRUMADA DE ÁGUA - FORNECIMENTO E INSTALAÇÃO. AF_12/2014</t>
  </si>
  <si>
    <t>36,0</t>
  </si>
  <si>
    <t>17.8.9.</t>
  </si>
  <si>
    <t>C89605</t>
  </si>
  <si>
    <t>LUVA DE REDUÇÃO, PVC, SOLDÁVEL, DN 60MM X 50MM, INSTALADO EM PRUMADA D E ÁGUA - FORNECIMENTO E INSTALAÇÃO. AF_12/2014</t>
  </si>
  <si>
    <t>17.8.10.</t>
  </si>
  <si>
    <t>C89579</t>
  </si>
  <si>
    <t>LUVA DE REDUÇÃO, PVC, SOLDÁVEL, DN 50MM X 25MM, INSTALADO EM PRUMADA D E ÁGUA FORNECIMENTO E INSTALAÇÃO. AF_12/2014</t>
  </si>
  <si>
    <t>17.8.11.</t>
  </si>
  <si>
    <t>C89525</t>
  </si>
  <si>
    <t>CURVA 90 GRAUS, PVC, SOLDÁVEL, DN 85MM, INSTALADO EM PRUMADA DE ÁGUA - FORNECIMENTO E INSTALAÇÃO. AF_12/2014</t>
  </si>
  <si>
    <t>17.8.12.</t>
  </si>
  <si>
    <t>C89481</t>
  </si>
  <si>
    <t>JOELHO 90 GRAUS, PVC, SOLDÁVEL, DN 25MM, INSTALADO EM PRUMADA DE ÁGUA - FORNECIMENTO E INSTALAÇÃO. AF_12/2014</t>
  </si>
  <si>
    <t>79,0</t>
  </si>
  <si>
    <t>17.8.13.</t>
  </si>
  <si>
    <t>C89497</t>
  </si>
  <si>
    <t>JOELHO 90 GRAUS, PVC, SOLDÁVEL, DN 40MM, INSTALADO EM PRUMADA DE ÁGUA - FORNECIMENTO E INSTALAÇÃO. AF_12/2014</t>
  </si>
  <si>
    <t>17.8.14.</t>
  </si>
  <si>
    <t>C89501</t>
  </si>
  <si>
    <t>JOELHO 90 GRAUS, PVC, SOLDÁVEL, DN 50MM, INSTALADO EM PRUMADA DE ÁGUA - FORNECIMENTO E INSTALAÇÃO. AF_12/2014</t>
  </si>
  <si>
    <t>40,0</t>
  </si>
  <si>
    <t>17.8.15.</t>
  </si>
  <si>
    <t>C89513</t>
  </si>
  <si>
    <t>JOELHO 90 GRAUS, PVC, SOLDÁVEL, DN 75MM, INSTALADO EM PRUMADA DE ÁGUA - FORNECIMENTO E INSTALAÇÃO. AF_12/2014</t>
  </si>
  <si>
    <t>17.8.16.</t>
  </si>
  <si>
    <t>C89577</t>
  </si>
  <si>
    <t>LUVA DE CORRER, PVC, SOLDÁVEL, DN 50MM, INSTALADO EM PRUMADA DE ÁGUA - FORNECIMENTO E INSTALAÇÃO. AF_12/2014</t>
  </si>
  <si>
    <t>17.8.17.</t>
  </si>
  <si>
    <t>C89425</t>
  </si>
  <si>
    <t>LUVA DE CORRER, PVC, SOLDÁVEL, DN 25MM, INSTALADO EM RAMAL DE DISTRIBU IÇÃO DE ÁGUA - FORNECIMENTO E INSTALAÇÃO. AF_12/2014</t>
  </si>
  <si>
    <t>17.8.18.</t>
  </si>
  <si>
    <t>17.8.19.</t>
  </si>
  <si>
    <t>C89356</t>
  </si>
  <si>
    <t>TUBO, PVC, SOLDÁVEL, DN 25MM, INSTALADO EM RAMAL OU SUB-RAMAL DE ÁGUA - FORNECIMENTO E INSTALAÇÃO. AF_12/2014</t>
  </si>
  <si>
    <t>247,58</t>
  </si>
  <si>
    <t>17.8.20.</t>
  </si>
  <si>
    <t>C89448</t>
  </si>
  <si>
    <t>TUBO, PVC, SOLDÁVEL, DN 40MM, INSTALADO EM PRUMADA DE ÁGUA - FORNECIME NTO E INSTALAÇÃO. AF_12/2014</t>
  </si>
  <si>
    <t>14,99</t>
  </si>
  <si>
    <t>17.8.21.</t>
  </si>
  <si>
    <t>C89449</t>
  </si>
  <si>
    <t>TUBO, PVC, SOLDÁVEL, DN 50MM, INSTALADO EM PRUMADA DE ÁGUA - FORNECIME NTO E INSTALAÇÃO. AF_12/2014</t>
  </si>
  <si>
    <t>102,89</t>
  </si>
  <si>
    <t>17.8.22.</t>
  </si>
  <si>
    <t>C89450</t>
  </si>
  <si>
    <t>TUBO, PVC, SOLDÁVEL, DN 60MM, INSTALADO EM PRUMADA DE ÁGUA - FORNECIME NTO E INSTALAÇÃO. AF_12/2014</t>
  </si>
  <si>
    <t>6,86</t>
  </si>
  <si>
    <t>17.8.23.</t>
  </si>
  <si>
    <t>C89451</t>
  </si>
  <si>
    <t>TUBO, PVC, SOLDÁVEL, DN 75MM, INSTALADO EM PRUMADA DE ÁGUA - FORNECIME NTO E INSTALAÇÃO. AF_12/2014</t>
  </si>
  <si>
    <t>49,99</t>
  </si>
  <si>
    <t>17.8.24.</t>
  </si>
  <si>
    <t>C89452</t>
  </si>
  <si>
    <t>TUBO, PVC, SOLDÁVEL, DN 85MM, INSTALADO EM PRUMADA DE ÁGUA - FORNECIME NTO E INSTALAÇÃO. AF_12/2014</t>
  </si>
  <si>
    <t>29,45</t>
  </si>
  <si>
    <t>17.8.25.</t>
  </si>
  <si>
    <t>C89440</t>
  </si>
  <si>
    <t>TE, PVC, SOLDÁVEL, DN 25MM, INSTALADO EM RAMAL DE DISTRIBUIÇÃO DE ÁGUA - FORNECIMENTO E INSTALAÇÃO. AF_12/2014</t>
  </si>
  <si>
    <t>17.8.26.</t>
  </si>
  <si>
    <t>C89625</t>
  </si>
  <si>
    <t>TE, PVC, SOLDÁVEL, DN 50MM, INSTALADO EM PRUMADA DE ÁGUA - FORNECIMENT O E INSTALAÇÃO. AF_12/2014</t>
  </si>
  <si>
    <t>17.8.27.</t>
  </si>
  <si>
    <t>C89628</t>
  </si>
  <si>
    <t>TE, PVC, SOLDÁVEL, DN 60MM, INSTALADO EM PRUMADA DE ÁGUA - FORNECIMENT O E INSTALAÇÃO. AF_12/2014</t>
  </si>
  <si>
    <t>17.8.28.</t>
  </si>
  <si>
    <t>C89629</t>
  </si>
  <si>
    <t>TE, PVC, SOLDÁVEL, DN 75MM, INSTALADO EM PRUMADA DE ÁGUA - FORNECIMENT O E INSTALAÇÃO. AF_12/2014</t>
  </si>
  <si>
    <t>17.8.29.</t>
  </si>
  <si>
    <t>C94699</t>
  </si>
  <si>
    <t>TÊ, PVC, SOLDÁVEL, DN 85 MM INSTALADO EM RESERVAÇÃO DE ÁGUA DE EDIFICA ÇÃO QUE POSSUA RESERVATÓRIO DE FIBRA/FIBROCIMENTO FORNECIMENTO E INS TALAÇÃO. AF_06/2016</t>
  </si>
  <si>
    <t>17.8.30.</t>
  </si>
  <si>
    <t>C89627</t>
  </si>
  <si>
    <t>TÊ DE REDUÇÃO, PVC, SOLDÁVEL, DN 50MM X 25MM, INSTALADO EM PRUMADA DE ÁGUA - FORNECIMENTO E INSTALAÇÃO. AF_12/2014</t>
  </si>
  <si>
    <t>17.8.31.</t>
  </si>
  <si>
    <t>C89630</t>
  </si>
  <si>
    <t>TE DE REDUÇÃO, PVC, SOLDÁVEL, DN 75MM X 50MM, INSTALADO EM PRUMADA DE ÁGUA - FORNECIMENTO E INSTALAÇÃO. AF_12/2014</t>
  </si>
  <si>
    <t>17.8.32.</t>
  </si>
  <si>
    <t>C94698</t>
  </si>
  <si>
    <t>TÊ DE REDUÇÃO, PVC, SOLDÁVEL, DN 75 MM X 50 MM, INSTALADO EM RESERVAÇÃ O DE ÁGUA DE EDIFICAÇÃO QUE POSSUA RESERVATÓRIO DE FIBRA/FIBROCIMENTO FORNECIMENTO E INSTALAÇÃO. AF_06/2016</t>
  </si>
  <si>
    <t>17.8.33.</t>
  </si>
  <si>
    <t>C94700</t>
  </si>
  <si>
    <t>TÊ DE REDUÇÃO, PVC, SOLDÁVEL, DN 85 MM X 60 MM, INSTALADO EM RESERVAÇÃ O DE ÁGUA DE EDIFICAÇÃO QUE POSSUA RESERVATÓRIO DE FIBRA/FIBROCIMENTO FORNECIMENTO E INSTALAÇÃO. AF_06/2016</t>
  </si>
  <si>
    <t>17.8.34.</t>
  </si>
  <si>
    <t>C89594</t>
  </si>
  <si>
    <t>UNIÃO, PVC, SOLDÁVEL, DN 50MM, INSTALADO EM PRUMADA DE ÁGUA - FORNECIM ENTO E INSTALAÇÃO. AF_12/2014</t>
  </si>
  <si>
    <t>17.8.35.</t>
  </si>
  <si>
    <t>C89536</t>
  </si>
  <si>
    <t>UNIÃO, PVC, SOLDÁVEL, DN 25MM, INSTALADO EM PRUMADA DE ÁGUA - FORNECIM ENTO E INSTALAÇÃO. AF_12/2014</t>
  </si>
  <si>
    <t>17.9.</t>
  </si>
  <si>
    <t>PVC SOLDAVEL AZUL C/ BUCHA DE LATÃO</t>
  </si>
  <si>
    <t>17.9.1.</t>
  </si>
  <si>
    <t>C90373</t>
  </si>
  <si>
    <t>JOELHO 90 GRAUS COM BUCHA DE LATÃO, PVC, SOLDÁVEL, DN 25MM, X 1/2 INS TALADO EM RAMAL OU SUB-RAMAL DE ÁGUA - FORNECIMENTO E INSTALAÇÃO. AF_1 2/2014</t>
  </si>
  <si>
    <t>61,0</t>
  </si>
  <si>
    <t>17.10.</t>
  </si>
  <si>
    <t>RESERVATÓRIO CILÍNDRICO</t>
  </si>
  <si>
    <t>17.10.1.</t>
  </si>
  <si>
    <t>UNIDADE DE TRATAMENTO</t>
  </si>
  <si>
    <t>17.10.1.1.</t>
  </si>
  <si>
    <t>9.17.010.005</t>
  </si>
  <si>
    <t>FABRICAÇÃO, FORNECIMENTO E MONTAGEM DE CX D' ÁGUA METÁLICA (DI= 0,95M DS= 1,90M H=10M)</t>
  </si>
  <si>
    <t>17.10.1.2.</t>
  </si>
  <si>
    <t>C94964</t>
  </si>
  <si>
    <t>CONCRETO FCK = 20MPA, TRAÇO 1:2,7:3 (CIMENTO/ AREIA MÉDIA/ BRITA 1) - PREPARO MECÂNICO COM BETONEIRA 400 L. AF_07/2016</t>
  </si>
  <si>
    <t>17.10.2.</t>
  </si>
  <si>
    <t>C73548</t>
  </si>
  <si>
    <t>ARGAMASSA TRACO 1:3 (CIMENTO E AREIA), PREPARO MANUAL, INCLUSO ADITIVO IMPERMEABILIZANTE</t>
  </si>
  <si>
    <t>17.11.</t>
  </si>
  <si>
    <t>GRANITOS</t>
  </si>
  <si>
    <t>17.11.1.</t>
  </si>
  <si>
    <t>9.21.003.012</t>
  </si>
  <si>
    <t>GRANITO CINZA POLIDO PARA BANCADA E=2,5 CM, LARGURA 60CM - FORNECIMENTO E INSTALACAO</t>
  </si>
  <si>
    <t>22,225</t>
  </si>
  <si>
    <t>17.11.2.</t>
  </si>
  <si>
    <t>9.10.022.001</t>
  </si>
  <si>
    <t>DIVISORIA EM GRANITO BRANCO POLIDO, ESP = 3CM, ASSENTADO COM ARGAMASSA TRACO 1:4, ARREMATE EM CIMENTO BRANCO, EXCLUSIVE FERRAGENS</t>
  </si>
  <si>
    <t>112,389</t>
  </si>
  <si>
    <t>17.11.3.</t>
  </si>
  <si>
    <t>9.20.010.004</t>
  </si>
  <si>
    <t>PEITORIL EM GRANILITE PREMOLDADO, COMPRIMENTO DE 13 A 20CM, ASSENTADOCOM ARGAMASSA TRACO 1:3 (CIMENTO E AREIA MEDIA), PREPARO MANUAL DA ARGAMASSA</t>
  </si>
  <si>
    <t>25,016</t>
  </si>
  <si>
    <t>18.</t>
  </si>
  <si>
    <t>PREVENÇÃO E COMBATE A INCÊNDIO</t>
  </si>
  <si>
    <t>18.1.</t>
  </si>
  <si>
    <t>SISTEMA DE HIDRANTES</t>
  </si>
  <si>
    <t>18.1.1.</t>
  </si>
  <si>
    <t>C83645</t>
  </si>
  <si>
    <t>BOMBA RECALQUE D'AGUA TRIFASICA 3,0 HP</t>
  </si>
  <si>
    <t>18.1.2.</t>
  </si>
  <si>
    <t>C94670</t>
  </si>
  <si>
    <t>ADAPTADOR CURTO COM BOLSA E ROSCA PARA REGISTRO, PVC, SOLDÁVEL, DN 110 MM X 4 , INSTALADO EM RESERVAÇÃO DE ÁGUA DE EDIFICAÇÃO QUE POSSUA RES ERVATÓRIO DE FIBRA/FIBROCIMENTO FORNECIMENTO E INSTALAÇÃO. AF_06/201 6</t>
  </si>
  <si>
    <t>18.1.3.</t>
  </si>
  <si>
    <t>C94473</t>
  </si>
  <si>
    <t>COTOVELO 90 GRAUS, EM FERRO GALVANIZADO, CONEXÃO ROSQUEADA, DN 65 (2 1 /2), INSTALADO EM RESERVAÇÃO DE ÁGUA DE EDIFICAÇÃO QUE POSSUA RESERVA TÓRIO DE FIBRA/FIBROCIMENTO FORNECIMENTO E INSTALAÇÃO. AF_06/2016</t>
  </si>
  <si>
    <t>18.1.4.</t>
  </si>
  <si>
    <t>9.22.004.002</t>
  </si>
  <si>
    <t>CURVA 90º DE FERRO GALV. COM ROSCA DST DE MACHO/FEMEA DE 2 1/2"</t>
  </si>
  <si>
    <t>18.1.5.</t>
  </si>
  <si>
    <t>C92347</t>
  </si>
  <si>
    <t>LUVA, EM FERRO GALVANIZADO, DN 65 (2 1/2"), CONEXÃO ROSQUEADA, INSTALA DO EM PRUMADAS - FORNECIMENTO E INSTALAÇÃO. AF_12/2015</t>
  </si>
  <si>
    <t>18.1.6.</t>
  </si>
  <si>
    <t>C92377</t>
  </si>
  <si>
    <t>NIPLE, EM FERRO GALVANIZADO, DN 65 (2 1/2"), CONEXÃO ROSQUEADA, INSTAL ADO EM REDE DE ALIMENTAÇÃO PARA HIDRANTE - FORNECIMENTO E INSTALAÇÃO. AF_12/2015</t>
  </si>
  <si>
    <t>18.1.7.</t>
  </si>
  <si>
    <t>C92336</t>
  </si>
  <si>
    <t>TUBO DE AÇO GALVANIZADO COM COSTURA, CLASSE MÉDIA, CONEXÃO RANHURADA, DN 65 (2 1/2"), INSTALADO EM PRUMADAS - FORNECIMENTO E INSTALAÇÃO. AF_ 12/2015</t>
  </si>
  <si>
    <t>109,37</t>
  </si>
  <si>
    <t>18.1.8.</t>
  </si>
  <si>
    <t>C92642</t>
  </si>
  <si>
    <t>TÊ, EM FERRO GALVANIZADO, CONEXÃO ROSQUEADA, DN 65 (2 1/2"), INSTALADO EM REDE DE ALIMENTAÇÃO PARA HIDRANTE - FORNECIMENTO E INSTALAÇÃO. AF_ 12/2015</t>
  </si>
  <si>
    <t>18.1.9.</t>
  </si>
  <si>
    <t>C92890</t>
  </si>
  <si>
    <t>UNIÃO, EM FERRO GALVANIZADO, DN 65 (2 1/2"), CONEXÃO ROSQUEADA, INSTAL ADO EM PRUMADAS - FORNECIMENTO E INSTALAÇÃO. AF_12/2015</t>
  </si>
  <si>
    <t>18.1.10.</t>
  </si>
  <si>
    <t>C72284</t>
  </si>
  <si>
    <t>ABRIGO PARA HIDRANTE, 90X60X17CM, COM REGISTRO GLOBO ANGULAR 45º 2.1/2 ", ADAPTADOR STORZ 2.1/2", MANGUEIRA DE INCÊNDIO 20M, REDUÇÃO 2.1/2X1. 1/2" E ESGUICHO EM LATÃO 1.1/2" - FORNECIMENTO E INSTALAÇÃO</t>
  </si>
  <si>
    <t>18.1.11.</t>
  </si>
  <si>
    <t>C94499</t>
  </si>
  <si>
    <t>REGISTRO DE GAVETA BRUTO, LATÃO, ROSCÁVEL, 2 1/2, INSTALADO EM RESERV AÇÃO DE ÁGUA DE EDIFICAÇÃO QUE POSSUA RESERVATÓRIO DE FIBRA/FIBROCIMEN TO FORNECIMENTO E INSTALAÇÃO. AF_06/2016</t>
  </si>
  <si>
    <t>18.1.12.</t>
  </si>
  <si>
    <t>C83627</t>
  </si>
  <si>
    <t>TAMPAO FOFO ARTICULADO, CLASSE B125 CARGA MAX 12,5 T, REDONDO TAMPA 60 0 MM, REDE PLUVIAL/ESGOTO, P = CHAMINE CX AREIA / POCO VISITA ASSENTAD O COM ARG CIM/AREIA 1:4, FORNECIMENTO E ASSENTAMENTO</t>
  </si>
  <si>
    <t>18.1.13.</t>
  </si>
  <si>
    <t>C73795/013</t>
  </si>
  <si>
    <t>VÁLVULA DE RETENÇÃO HORIZONTAL Ø 65MM (2.1/2") - FORNECIMENTO E INSTAL AÇÃO</t>
  </si>
  <si>
    <t>18.1.14.</t>
  </si>
  <si>
    <t>C71516</t>
  </si>
  <si>
    <t>CONJUNTO DE MANGUEIRA PARA COMBATE A INCENDIO EM FIBRA DE POLIESTER PU RA, COM 1.1/2", REVESTIDA INTERNAMENTE, COM 2 LANCES DE 15M CADA</t>
  </si>
  <si>
    <t>18.1.15.</t>
  </si>
  <si>
    <t>C79500/002</t>
  </si>
  <si>
    <t>PINTURA ACRILICA EM PISO CIMENTADO, TRES DEMAOS</t>
  </si>
  <si>
    <t>18.1.16.</t>
  </si>
  <si>
    <t>9.22.004.004</t>
  </si>
  <si>
    <t xml:space="preserve">PLACA DE SINALIZAÇÃO EM PVC (EXTINTOR, HIDRANTE, BOMBA, MANGUEIRA, SAIDAS) </t>
  </si>
  <si>
    <t>90,0</t>
  </si>
  <si>
    <t>18.2.</t>
  </si>
  <si>
    <t>EXTINTORES</t>
  </si>
  <si>
    <t>18.2.1.</t>
  </si>
  <si>
    <t>C83635</t>
  </si>
  <si>
    <t>EXTINTOR INCENDIO TP PO QUIMICO 6KG - FORNECIMENTO E INSTALACAO</t>
  </si>
  <si>
    <t>18.2.2.</t>
  </si>
  <si>
    <t>C72554</t>
  </si>
  <si>
    <t>EXTINTOR DE CO2 6KG - FORNECIMENTO E INSTALACAO</t>
  </si>
  <si>
    <t>18.2.3.</t>
  </si>
  <si>
    <t>C73775/002</t>
  </si>
  <si>
    <t>EXTINTOR INCENDIO AGUA-PRESSURIZADA 10L INCL SUPORTE PAREDE CARGA COMPLETA FORNECIMENTO E COLOCACAO</t>
  </si>
  <si>
    <t>18.3.</t>
  </si>
  <si>
    <t>SISTEMA DE ALARME</t>
  </si>
  <si>
    <t>18.3.1.</t>
  </si>
  <si>
    <t>9.22.004.005</t>
  </si>
  <si>
    <t>BOTOEIRA CHAVE COM MARTELINHO</t>
  </si>
  <si>
    <t>18.3.2.</t>
  </si>
  <si>
    <t>9.22.004.006</t>
  </si>
  <si>
    <t>BOTOEIRA QUEBRA VIDRO</t>
  </si>
  <si>
    <t>18.3.3.</t>
  </si>
  <si>
    <t>9.22.004.008</t>
  </si>
  <si>
    <t>CENTRAL DE ALARME</t>
  </si>
  <si>
    <t>18.3.4.</t>
  </si>
  <si>
    <t>C91925</t>
  </si>
  <si>
    <t>CABO DE COBRE FLEXÍVEL ISOLADO, 1,5 MM², ANTI-CHAMA 0,6/1,0 KV, PARA C IRCUITOS TERMINAIS - FORNECIMENTO E INSTALAÇÃO. AF_12/2015</t>
  </si>
  <si>
    <t>18.4.</t>
  </si>
  <si>
    <t>ILUMINAÇÃO DE EMERGÊNCIA</t>
  </si>
  <si>
    <t>18.4.1.</t>
  </si>
  <si>
    <t>9.22.004.003</t>
  </si>
  <si>
    <t>18.4.2.</t>
  </si>
  <si>
    <t>9.22.004.007</t>
  </si>
  <si>
    <t>AVISADOR SONORO</t>
  </si>
  <si>
    <t>18.5.</t>
  </si>
  <si>
    <t>SPDA</t>
  </si>
  <si>
    <t>18.5.1.</t>
  </si>
  <si>
    <t>C68070</t>
  </si>
  <si>
    <t>PARA-RAIOS TIPO FRANKLIN - CABO E SUPORTE ISOLADOR</t>
  </si>
  <si>
    <t>18.5.2.</t>
  </si>
  <si>
    <t>18.5.3.</t>
  </si>
  <si>
    <t>C72927</t>
  </si>
  <si>
    <t>CORDOALHA DE COBRE NU, INCLUSIVE ISOLADORES - 16,00 MM2 - FORNECIMENTO E INSTALACAO</t>
  </si>
  <si>
    <t>18.5.4.</t>
  </si>
  <si>
    <t>C72929</t>
  </si>
  <si>
    <t>CORDOALHA DE COBRE NU, INCLUSIVE ISOLADORES - 35,00 MM2 - FORNECIMENTO E INSTALACAO</t>
  </si>
  <si>
    <t>160,0</t>
  </si>
  <si>
    <t>18.5.5.</t>
  </si>
  <si>
    <t>C72930</t>
  </si>
  <si>
    <t>CORDOALHA DE COBRE NU, INCLUSIVE ISOLADORES - 50,00 MM2 - FORNECIMENTO E INSTALACAO</t>
  </si>
  <si>
    <t>18.5.6.</t>
  </si>
  <si>
    <t>C74052/005</t>
  </si>
  <si>
    <t>QUADRO DE MEDICAO GERAL EM CHAPA METALICA PARA EDIFICIOS COM 16 APTOS, INCLUSIVE DISJUNTORES E ATERRAMENTO</t>
  </si>
  <si>
    <t>18.5.7.</t>
  </si>
  <si>
    <t>C72263</t>
  </si>
  <si>
    <t>TERMINAL OU CONECTOR DE PRESSAO - PARA CABO 50MM2 - FORNECIMENTO E INS TALACAO</t>
  </si>
  <si>
    <t>16,0</t>
  </si>
  <si>
    <t>18.5.8.</t>
  </si>
  <si>
    <t>9.22.004.009</t>
  </si>
  <si>
    <t>VERGALHAO CA-25 10MM²</t>
  </si>
  <si>
    <t>18.5.9.</t>
  </si>
  <si>
    <t>9.22.004.010</t>
  </si>
  <si>
    <t>CONECTOR MINI GAR</t>
  </si>
  <si>
    <t>18.5.10.</t>
  </si>
  <si>
    <t>9.22.004.011</t>
  </si>
  <si>
    <t>ISOLADOR SIMPLES COM CHAPA DE ENCOSTO H=100MM</t>
  </si>
  <si>
    <t>18.5.11.</t>
  </si>
  <si>
    <t>9.22.004.012</t>
  </si>
  <si>
    <t>ISOLADOR REFORÇADO PARA DESCIDA COM CHAPA DE ENCOSTO DE 100MM</t>
  </si>
  <si>
    <t>18.5.12.</t>
  </si>
  <si>
    <t>9.22.004.014</t>
  </si>
  <si>
    <t>ISOLADOR PARA QUINAS 90º</t>
  </si>
  <si>
    <t>Total:</t>
  </si>
  <si>
    <t>SINAPI</t>
  </si>
  <si>
    <t>BDI:</t>
  </si>
  <si>
    <t>Data Base:</t>
  </si>
  <si>
    <r>
      <rPr>
        <b/>
        <sz val="9"/>
        <color indexed="8"/>
        <rFont val="Calibri"/>
        <family val="2"/>
        <scheme val="minor"/>
      </rPr>
      <t xml:space="preserve">Orçamento: </t>
    </r>
    <r>
      <rPr>
        <sz val="9"/>
        <color indexed="8"/>
        <rFont val="Calibri"/>
        <family val="2"/>
        <scheme val="minor"/>
      </rPr>
      <t>Desonerado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</si>
</sst>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b/>
      <sz val="11"/>
      <name val="Calibri"/>
      <family val="2"/>
    </font>
    <font>
      <b/>
      <sz val="9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/>
    <xf numFmtId="43" fontId="2" fillId="0" borderId="0" xfId="1" applyFont="1"/>
    <xf numFmtId="43" fontId="3" fillId="0" borderId="0" xfId="1" applyFont="1"/>
    <xf numFmtId="43" fontId="2" fillId="2" borderId="0" xfId="1" applyFont="1" applyFill="1" applyAlignment="1">
      <alignment horizontal="center"/>
    </xf>
    <xf numFmtId="43" fontId="4" fillId="0" borderId="0" xfId="1" applyFont="1"/>
    <xf numFmtId="0" fontId="3" fillId="0" borderId="0" xfId="0" applyFont="1" applyAlignment="1"/>
    <xf numFmtId="0" fontId="5" fillId="0" borderId="0" xfId="0" applyFont="1" applyAlignment="1"/>
    <xf numFmtId="17" fontId="3" fillId="0" borderId="0" xfId="1" applyNumberFormat="1" applyFont="1"/>
    <xf numFmtId="0" fontId="2" fillId="2" borderId="0" xfId="0" applyFont="1" applyFill="1" applyAlignment="1">
      <alignment horizontal="center" vertical="justify"/>
    </xf>
    <xf numFmtId="0" fontId="2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3" fillId="0" borderId="0" xfId="0" applyFont="1" applyAlignment="1">
      <alignment vertical="justify"/>
    </xf>
    <xf numFmtId="43" fontId="7" fillId="0" borderId="0" xfId="1" applyFont="1"/>
    <xf numFmtId="0" fontId="6" fillId="0" borderId="0" xfId="0" applyFont="1" applyAlignment="1">
      <alignment horizontal="center"/>
    </xf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9"/>
  <sheetViews>
    <sheetView tabSelected="1" zoomScale="80" zoomScaleNormal="80" workbookViewId="0">
      <selection activeCell="G7" sqref="G7"/>
    </sheetView>
  </sheetViews>
  <sheetFormatPr defaultRowHeight="12" x14ac:dyDescent="0.2"/>
  <cols>
    <col min="1" max="1" width="9.28515625" style="1" bestFit="1" customWidth="1"/>
    <col min="2" max="2" width="12.42578125" style="1" bestFit="1" customWidth="1"/>
    <col min="3" max="3" width="9.28515625" style="1" bestFit="1" customWidth="1"/>
    <col min="4" max="4" width="40.28515625" style="15" customWidth="1"/>
    <col min="5" max="5" width="7.7109375" style="1" bestFit="1" customWidth="1"/>
    <col min="6" max="6" width="7.140625" style="1" bestFit="1" customWidth="1"/>
    <col min="7" max="7" width="15.28515625" style="6" customWidth="1"/>
    <col min="8" max="8" width="0.140625" style="6" hidden="1" customWidth="1"/>
    <col min="9" max="10" width="17" style="6" bestFit="1" customWidth="1"/>
    <col min="11" max="17" width="8" style="1" hidden="1"/>
    <col min="18" max="16384" width="9.140625" style="1"/>
  </cols>
  <sheetData>
    <row r="1" spans="1:13" ht="15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3" x14ac:dyDescent="0.2">
      <c r="A2" s="2" t="s">
        <v>1</v>
      </c>
      <c r="B2" s="9" t="s">
        <v>2</v>
      </c>
      <c r="C2" s="9"/>
      <c r="D2" s="9"/>
      <c r="E2" s="20" t="s">
        <v>1440</v>
      </c>
      <c r="F2" s="20"/>
      <c r="G2" s="20"/>
      <c r="H2" s="9"/>
      <c r="I2" s="10" t="s">
        <v>1438</v>
      </c>
      <c r="J2" s="9">
        <v>28.24</v>
      </c>
    </row>
    <row r="3" spans="1:13" x14ac:dyDescent="0.2">
      <c r="A3" s="2" t="s">
        <v>3</v>
      </c>
      <c r="B3" s="19" t="s">
        <v>4</v>
      </c>
      <c r="C3" s="19"/>
      <c r="D3" s="19"/>
      <c r="E3" s="19"/>
      <c r="F3" s="19"/>
      <c r="G3" s="19"/>
      <c r="H3" s="19"/>
      <c r="I3" s="10" t="s">
        <v>1439</v>
      </c>
      <c r="J3" s="11">
        <v>42917</v>
      </c>
    </row>
    <row r="4" spans="1:13" x14ac:dyDescent="0.2">
      <c r="A4" s="3" t="s">
        <v>5</v>
      </c>
      <c r="B4" s="3" t="s">
        <v>6</v>
      </c>
      <c r="C4" s="3" t="s">
        <v>7</v>
      </c>
      <c r="D4" s="12" t="s">
        <v>8</v>
      </c>
      <c r="E4" s="3" t="s">
        <v>9</v>
      </c>
      <c r="F4" s="3" t="s">
        <v>10</v>
      </c>
      <c r="G4" s="7" t="s">
        <v>11</v>
      </c>
      <c r="H4" s="7" t="s">
        <v>12</v>
      </c>
      <c r="I4" s="7" t="s">
        <v>13</v>
      </c>
      <c r="J4" s="7" t="s">
        <v>14</v>
      </c>
    </row>
    <row r="5" spans="1:13" x14ac:dyDescent="0.2">
      <c r="A5" s="2" t="s">
        <v>15</v>
      </c>
      <c r="B5" s="2"/>
      <c r="C5" s="2"/>
      <c r="D5" s="13" t="s">
        <v>16</v>
      </c>
      <c r="E5" s="2"/>
      <c r="F5" s="2" t="s">
        <v>17</v>
      </c>
      <c r="G5" s="5">
        <f>SUM(L6:L11)</f>
        <v>371334.89</v>
      </c>
      <c r="H5" s="5"/>
      <c r="I5" s="5">
        <f>SUM(M6:M11)</f>
        <v>476157.55999999994</v>
      </c>
      <c r="J5" s="5">
        <f t="shared" ref="J5:J68" si="0">TRUNC(F5*I5,2)</f>
        <v>476157.56</v>
      </c>
      <c r="K5" s="1">
        <f>TRUNC(F5*I5,2)</f>
        <v>476157.56</v>
      </c>
    </row>
    <row r="6" spans="1:13" ht="24" x14ac:dyDescent="0.2">
      <c r="A6" s="4" t="s">
        <v>18</v>
      </c>
      <c r="B6" s="4" t="s">
        <v>19</v>
      </c>
      <c r="C6" s="4" t="s">
        <v>1437</v>
      </c>
      <c r="D6" s="14" t="s">
        <v>20</v>
      </c>
      <c r="E6" s="4" t="s">
        <v>21</v>
      </c>
      <c r="F6" s="4" t="s">
        <v>22</v>
      </c>
      <c r="G6" s="8">
        <v>15474.25</v>
      </c>
      <c r="H6" s="8" t="s">
        <v>23</v>
      </c>
      <c r="I6" s="8">
        <f t="shared" ref="I6:I11" si="1">TRUNC((H6/100+1)*G6,2)</f>
        <v>19844.169999999998</v>
      </c>
      <c r="J6" s="8">
        <f t="shared" si="0"/>
        <v>238130.04</v>
      </c>
      <c r="L6" s="1">
        <f t="shared" ref="L6:L11" si="2">TRUNC(F6*G6,2)</f>
        <v>185691</v>
      </c>
      <c r="M6" s="1">
        <f t="shared" ref="M6:M11" si="3">TRUNC(F6*I6,2)</f>
        <v>238130.04</v>
      </c>
    </row>
    <row r="7" spans="1:13" ht="24" x14ac:dyDescent="0.2">
      <c r="A7" s="4" t="s">
        <v>24</v>
      </c>
      <c r="B7" s="4" t="s">
        <v>25</v>
      </c>
      <c r="C7" s="4" t="s">
        <v>1437</v>
      </c>
      <c r="D7" s="14" t="s">
        <v>26</v>
      </c>
      <c r="E7" s="4" t="s">
        <v>21</v>
      </c>
      <c r="F7" s="4" t="s">
        <v>22</v>
      </c>
      <c r="G7" s="8">
        <v>3516.74</v>
      </c>
      <c r="H7" s="8" t="s">
        <v>23</v>
      </c>
      <c r="I7" s="8">
        <f t="shared" si="1"/>
        <v>4509.8599999999997</v>
      </c>
      <c r="J7" s="8">
        <f t="shared" si="0"/>
        <v>54118.32</v>
      </c>
      <c r="L7" s="1">
        <f t="shared" si="2"/>
        <v>42200.88</v>
      </c>
      <c r="M7" s="1">
        <f t="shared" si="3"/>
        <v>54118.32</v>
      </c>
    </row>
    <row r="8" spans="1:13" ht="24" x14ac:dyDescent="0.2">
      <c r="A8" s="4" t="s">
        <v>27</v>
      </c>
      <c r="B8" s="4" t="s">
        <v>28</v>
      </c>
      <c r="C8" s="4" t="s">
        <v>1437</v>
      </c>
      <c r="D8" s="14" t="s">
        <v>29</v>
      </c>
      <c r="E8" s="4" t="s">
        <v>21</v>
      </c>
      <c r="F8" s="4" t="s">
        <v>22</v>
      </c>
      <c r="G8" s="8">
        <v>4968.93</v>
      </c>
      <c r="H8" s="8" t="s">
        <v>23</v>
      </c>
      <c r="I8" s="8">
        <f t="shared" si="1"/>
        <v>6372.15</v>
      </c>
      <c r="J8" s="8">
        <f t="shared" si="0"/>
        <v>76465.8</v>
      </c>
      <c r="L8" s="1">
        <f t="shared" si="2"/>
        <v>59627.16</v>
      </c>
      <c r="M8" s="1">
        <f t="shared" si="3"/>
        <v>76465.8</v>
      </c>
    </row>
    <row r="9" spans="1:13" ht="24" x14ac:dyDescent="0.2">
      <c r="A9" s="4" t="s">
        <v>30</v>
      </c>
      <c r="B9" s="4" t="s">
        <v>31</v>
      </c>
      <c r="C9" s="4" t="s">
        <v>1437</v>
      </c>
      <c r="D9" s="14" t="s">
        <v>32</v>
      </c>
      <c r="E9" s="4" t="s">
        <v>33</v>
      </c>
      <c r="F9" s="4" t="s">
        <v>34</v>
      </c>
      <c r="G9" s="8">
        <v>15.43</v>
      </c>
      <c r="H9" s="8" t="s">
        <v>23</v>
      </c>
      <c r="I9" s="8">
        <f t="shared" si="1"/>
        <v>19.78</v>
      </c>
      <c r="J9" s="8">
        <f t="shared" si="0"/>
        <v>57757.599999999999</v>
      </c>
      <c r="L9" s="1">
        <f t="shared" si="2"/>
        <v>45055.6</v>
      </c>
      <c r="M9" s="1">
        <f t="shared" si="3"/>
        <v>57757.599999999999</v>
      </c>
    </row>
    <row r="10" spans="1:13" x14ac:dyDescent="0.2">
      <c r="A10" s="4" t="s">
        <v>35</v>
      </c>
      <c r="B10" s="4" t="s">
        <v>36</v>
      </c>
      <c r="C10" s="4" t="s">
        <v>1437</v>
      </c>
      <c r="D10" s="14" t="s">
        <v>37</v>
      </c>
      <c r="E10" s="4" t="s">
        <v>21</v>
      </c>
      <c r="F10" s="4" t="s">
        <v>22</v>
      </c>
      <c r="G10" s="8">
        <v>2753.19</v>
      </c>
      <c r="H10" s="8" t="s">
        <v>23</v>
      </c>
      <c r="I10" s="8">
        <f t="shared" si="1"/>
        <v>3530.69</v>
      </c>
      <c r="J10" s="8">
        <f t="shared" si="0"/>
        <v>42368.28</v>
      </c>
      <c r="L10" s="1">
        <f t="shared" si="2"/>
        <v>33038.28</v>
      </c>
      <c r="M10" s="1">
        <f t="shared" si="3"/>
        <v>42368.28</v>
      </c>
    </row>
    <row r="11" spans="1:13" x14ac:dyDescent="0.2">
      <c r="A11" s="4" t="s">
        <v>38</v>
      </c>
      <c r="B11" s="4" t="s">
        <v>39</v>
      </c>
      <c r="C11" s="4" t="s">
        <v>1437</v>
      </c>
      <c r="D11" s="14" t="s">
        <v>40</v>
      </c>
      <c r="E11" s="4" t="s">
        <v>41</v>
      </c>
      <c r="F11" s="4" t="s">
        <v>42</v>
      </c>
      <c r="G11" s="8">
        <v>2.08</v>
      </c>
      <c r="H11" s="8" t="s">
        <v>23</v>
      </c>
      <c r="I11" s="8">
        <f t="shared" si="1"/>
        <v>2.66</v>
      </c>
      <c r="J11" s="8">
        <f t="shared" si="0"/>
        <v>7317.52</v>
      </c>
      <c r="L11" s="1">
        <f t="shared" si="2"/>
        <v>5721.97</v>
      </c>
      <c r="M11" s="1">
        <f t="shared" si="3"/>
        <v>7317.52</v>
      </c>
    </row>
    <row r="12" spans="1:13" x14ac:dyDescent="0.2">
      <c r="A12" s="2" t="s">
        <v>43</v>
      </c>
      <c r="B12" s="2"/>
      <c r="C12" s="2"/>
      <c r="D12" s="13" t="s">
        <v>44</v>
      </c>
      <c r="E12" s="2"/>
      <c r="F12" s="2" t="s">
        <v>17</v>
      </c>
      <c r="G12" s="5">
        <f>SUM(L13:L26)</f>
        <v>143747.22</v>
      </c>
      <c r="H12" s="5"/>
      <c r="I12" s="5">
        <f>SUM(M13:M26)</f>
        <v>184319.78</v>
      </c>
      <c r="J12" s="5">
        <f t="shared" si="0"/>
        <v>184319.78</v>
      </c>
      <c r="K12" s="1">
        <f>TRUNC(F12*I12,2)</f>
        <v>184319.78</v>
      </c>
    </row>
    <row r="13" spans="1:13" x14ac:dyDescent="0.2">
      <c r="A13" s="4" t="s">
        <v>45</v>
      </c>
      <c r="B13" s="4" t="s">
        <v>46</v>
      </c>
      <c r="C13" s="4" t="s">
        <v>1437</v>
      </c>
      <c r="D13" s="14" t="s">
        <v>47</v>
      </c>
      <c r="E13" s="4" t="s">
        <v>41</v>
      </c>
      <c r="F13" s="4" t="s">
        <v>48</v>
      </c>
      <c r="G13" s="8">
        <v>317.7</v>
      </c>
      <c r="H13" s="8" t="s">
        <v>23</v>
      </c>
      <c r="I13" s="8">
        <f t="shared" ref="I13:I26" si="4">TRUNC((H13/100+1)*G13,2)</f>
        <v>407.41</v>
      </c>
      <c r="J13" s="8">
        <f t="shared" si="0"/>
        <v>2444.46</v>
      </c>
      <c r="L13" s="1">
        <f t="shared" ref="L13:L26" si="5">TRUNC(F13*G13,2)</f>
        <v>1906.2</v>
      </c>
      <c r="M13" s="1">
        <f t="shared" ref="M13:M26" si="6">TRUNC(F13*I13,2)</f>
        <v>2444.46</v>
      </c>
    </row>
    <row r="14" spans="1:13" ht="36" x14ac:dyDescent="0.2">
      <c r="A14" s="4" t="s">
        <v>49</v>
      </c>
      <c r="B14" s="4" t="s">
        <v>50</v>
      </c>
      <c r="C14" s="4" t="s">
        <v>1437</v>
      </c>
      <c r="D14" s="14" t="s">
        <v>51</v>
      </c>
      <c r="E14" s="4" t="s">
        <v>41</v>
      </c>
      <c r="F14" s="4" t="s">
        <v>52</v>
      </c>
      <c r="G14" s="8">
        <v>45.62</v>
      </c>
      <c r="H14" s="8" t="s">
        <v>23</v>
      </c>
      <c r="I14" s="8">
        <f t="shared" si="4"/>
        <v>58.5</v>
      </c>
      <c r="J14" s="8">
        <f t="shared" si="0"/>
        <v>7343.5</v>
      </c>
      <c r="L14" s="1">
        <f t="shared" si="5"/>
        <v>5726.67</v>
      </c>
      <c r="M14" s="1">
        <f t="shared" si="6"/>
        <v>7343.5</v>
      </c>
    </row>
    <row r="15" spans="1:13" ht="36" x14ac:dyDescent="0.2">
      <c r="A15" s="4" t="s">
        <v>53</v>
      </c>
      <c r="B15" s="4" t="s">
        <v>54</v>
      </c>
      <c r="C15" s="4" t="s">
        <v>1437</v>
      </c>
      <c r="D15" s="14" t="s">
        <v>55</v>
      </c>
      <c r="E15" s="4" t="s">
        <v>41</v>
      </c>
      <c r="F15" s="4" t="s">
        <v>56</v>
      </c>
      <c r="G15" s="8">
        <v>357.22</v>
      </c>
      <c r="H15" s="8" t="s">
        <v>23</v>
      </c>
      <c r="I15" s="8">
        <f t="shared" si="4"/>
        <v>458.09</v>
      </c>
      <c r="J15" s="8">
        <f t="shared" si="0"/>
        <v>45809</v>
      </c>
      <c r="L15" s="1">
        <f t="shared" si="5"/>
        <v>35722</v>
      </c>
      <c r="M15" s="1">
        <f t="shared" si="6"/>
        <v>45809</v>
      </c>
    </row>
    <row r="16" spans="1:13" ht="48" x14ac:dyDescent="0.2">
      <c r="A16" s="4" t="s">
        <v>57</v>
      </c>
      <c r="B16" s="4" t="s">
        <v>58</v>
      </c>
      <c r="C16" s="4" t="s">
        <v>1437</v>
      </c>
      <c r="D16" s="14" t="s">
        <v>59</v>
      </c>
      <c r="E16" s="4" t="s">
        <v>41</v>
      </c>
      <c r="F16" s="4" t="s">
        <v>60</v>
      </c>
      <c r="G16" s="8">
        <v>506.08</v>
      </c>
      <c r="H16" s="8" t="s">
        <v>23</v>
      </c>
      <c r="I16" s="8">
        <f t="shared" si="4"/>
        <v>648.99</v>
      </c>
      <c r="J16" s="8">
        <f t="shared" si="0"/>
        <v>12979.8</v>
      </c>
      <c r="L16" s="1">
        <f t="shared" si="5"/>
        <v>10121.6</v>
      </c>
      <c r="M16" s="1">
        <f t="shared" si="6"/>
        <v>12979.8</v>
      </c>
    </row>
    <row r="17" spans="1:13" ht="48" x14ac:dyDescent="0.2">
      <c r="A17" s="4" t="s">
        <v>61</v>
      </c>
      <c r="B17" s="4" t="s">
        <v>62</v>
      </c>
      <c r="C17" s="4" t="s">
        <v>1437</v>
      </c>
      <c r="D17" s="14" t="s">
        <v>63</v>
      </c>
      <c r="E17" s="4" t="s">
        <v>41</v>
      </c>
      <c r="F17" s="4" t="s">
        <v>64</v>
      </c>
      <c r="G17" s="8">
        <v>289.27999999999997</v>
      </c>
      <c r="H17" s="8" t="s">
        <v>23</v>
      </c>
      <c r="I17" s="8">
        <f t="shared" si="4"/>
        <v>370.97</v>
      </c>
      <c r="J17" s="8">
        <f t="shared" si="0"/>
        <v>12983.95</v>
      </c>
      <c r="L17" s="1">
        <f t="shared" si="5"/>
        <v>10124.799999999999</v>
      </c>
      <c r="M17" s="1">
        <f t="shared" si="6"/>
        <v>12983.95</v>
      </c>
    </row>
    <row r="18" spans="1:13" ht="48" x14ac:dyDescent="0.2">
      <c r="A18" s="4" t="s">
        <v>65</v>
      </c>
      <c r="B18" s="4" t="s">
        <v>66</v>
      </c>
      <c r="C18" s="4" t="s">
        <v>1437</v>
      </c>
      <c r="D18" s="14" t="s">
        <v>67</v>
      </c>
      <c r="E18" s="4" t="s">
        <v>41</v>
      </c>
      <c r="F18" s="4" t="s">
        <v>68</v>
      </c>
      <c r="G18" s="8">
        <v>481.02</v>
      </c>
      <c r="H18" s="8" t="s">
        <v>23</v>
      </c>
      <c r="I18" s="8">
        <f t="shared" si="4"/>
        <v>616.86</v>
      </c>
      <c r="J18" s="8">
        <f t="shared" si="0"/>
        <v>9252.9</v>
      </c>
      <c r="L18" s="1">
        <f t="shared" si="5"/>
        <v>7215.3</v>
      </c>
      <c r="M18" s="1">
        <f t="shared" si="6"/>
        <v>9252.9</v>
      </c>
    </row>
    <row r="19" spans="1:13" ht="24" x14ac:dyDescent="0.2">
      <c r="A19" s="4" t="s">
        <v>69</v>
      </c>
      <c r="B19" s="4" t="s">
        <v>70</v>
      </c>
      <c r="C19" s="4" t="s">
        <v>1437</v>
      </c>
      <c r="D19" s="14" t="s">
        <v>71</v>
      </c>
      <c r="E19" s="4" t="s">
        <v>72</v>
      </c>
      <c r="F19" s="4" t="s">
        <v>17</v>
      </c>
      <c r="G19" s="8">
        <v>1248.72</v>
      </c>
      <c r="H19" s="8" t="s">
        <v>23</v>
      </c>
      <c r="I19" s="8">
        <f t="shared" si="4"/>
        <v>1601.35</v>
      </c>
      <c r="J19" s="8">
        <f t="shared" si="0"/>
        <v>1601.35</v>
      </c>
      <c r="L19" s="1">
        <f t="shared" si="5"/>
        <v>1248.72</v>
      </c>
      <c r="M19" s="1">
        <f t="shared" si="6"/>
        <v>1601.35</v>
      </c>
    </row>
    <row r="20" spans="1:13" ht="24" x14ac:dyDescent="0.2">
      <c r="A20" s="4" t="s">
        <v>73</v>
      </c>
      <c r="B20" s="4" t="s">
        <v>74</v>
      </c>
      <c r="C20" s="4" t="s">
        <v>1437</v>
      </c>
      <c r="D20" s="14" t="s">
        <v>75</v>
      </c>
      <c r="E20" s="4" t="s">
        <v>41</v>
      </c>
      <c r="F20" s="4" t="s">
        <v>76</v>
      </c>
      <c r="G20" s="8">
        <v>16.510000000000002</v>
      </c>
      <c r="H20" s="8" t="s">
        <v>23</v>
      </c>
      <c r="I20" s="8">
        <f t="shared" si="4"/>
        <v>21.17</v>
      </c>
      <c r="J20" s="8">
        <f t="shared" si="0"/>
        <v>33300.410000000003</v>
      </c>
      <c r="L20" s="1">
        <f t="shared" si="5"/>
        <v>25970.23</v>
      </c>
      <c r="M20" s="1">
        <f t="shared" si="6"/>
        <v>33300.410000000003</v>
      </c>
    </row>
    <row r="21" spans="1:13" ht="24" x14ac:dyDescent="0.2">
      <c r="A21" s="4" t="s">
        <v>77</v>
      </c>
      <c r="B21" s="4" t="s">
        <v>78</v>
      </c>
      <c r="C21" s="4" t="s">
        <v>1437</v>
      </c>
      <c r="D21" s="14" t="s">
        <v>79</v>
      </c>
      <c r="E21" s="4" t="s">
        <v>80</v>
      </c>
      <c r="F21" s="4" t="s">
        <v>81</v>
      </c>
      <c r="G21" s="8">
        <v>179.4</v>
      </c>
      <c r="H21" s="8" t="s">
        <v>23</v>
      </c>
      <c r="I21" s="8">
        <f t="shared" si="4"/>
        <v>230.06</v>
      </c>
      <c r="J21" s="8">
        <f t="shared" si="0"/>
        <v>959.35</v>
      </c>
      <c r="L21" s="1">
        <f t="shared" si="5"/>
        <v>748.09</v>
      </c>
      <c r="M21" s="1">
        <f t="shared" si="6"/>
        <v>959.35</v>
      </c>
    </row>
    <row r="22" spans="1:13" x14ac:dyDescent="0.2">
      <c r="A22" s="4" t="s">
        <v>82</v>
      </c>
      <c r="B22" s="4" t="s">
        <v>83</v>
      </c>
      <c r="C22" s="4" t="s">
        <v>1437</v>
      </c>
      <c r="D22" s="14" t="s">
        <v>84</v>
      </c>
      <c r="E22" s="4" t="s">
        <v>41</v>
      </c>
      <c r="F22" s="4" t="s">
        <v>85</v>
      </c>
      <c r="G22" s="8">
        <v>8.2799999999999994</v>
      </c>
      <c r="H22" s="8" t="s">
        <v>23</v>
      </c>
      <c r="I22" s="8">
        <f t="shared" si="4"/>
        <v>10.61</v>
      </c>
      <c r="J22" s="8">
        <f t="shared" si="0"/>
        <v>9733.7199999999993</v>
      </c>
      <c r="L22" s="1">
        <f t="shared" si="5"/>
        <v>7596.15</v>
      </c>
      <c r="M22" s="1">
        <f t="shared" si="6"/>
        <v>9733.7199999999993</v>
      </c>
    </row>
    <row r="23" spans="1:13" ht="24" x14ac:dyDescent="0.2">
      <c r="A23" s="4" t="s">
        <v>86</v>
      </c>
      <c r="B23" s="4" t="s">
        <v>87</v>
      </c>
      <c r="C23" s="4" t="s">
        <v>1437</v>
      </c>
      <c r="D23" s="14" t="s">
        <v>88</v>
      </c>
      <c r="E23" s="4" t="s">
        <v>80</v>
      </c>
      <c r="F23" s="4" t="s">
        <v>89</v>
      </c>
      <c r="G23" s="8">
        <v>77.5</v>
      </c>
      <c r="H23" s="8" t="s">
        <v>23</v>
      </c>
      <c r="I23" s="8">
        <f t="shared" si="4"/>
        <v>99.38</v>
      </c>
      <c r="J23" s="8">
        <f t="shared" si="0"/>
        <v>15228.99</v>
      </c>
      <c r="L23" s="1">
        <f t="shared" si="5"/>
        <v>11876.1</v>
      </c>
      <c r="M23" s="1">
        <f t="shared" si="6"/>
        <v>15228.99</v>
      </c>
    </row>
    <row r="24" spans="1:13" ht="24" x14ac:dyDescent="0.2">
      <c r="A24" s="4" t="s">
        <v>90</v>
      </c>
      <c r="B24" s="4" t="s">
        <v>91</v>
      </c>
      <c r="C24" s="4" t="s">
        <v>1437</v>
      </c>
      <c r="D24" s="14" t="s">
        <v>92</v>
      </c>
      <c r="E24" s="4" t="s">
        <v>41</v>
      </c>
      <c r="F24" s="4" t="s">
        <v>85</v>
      </c>
      <c r="G24" s="8">
        <v>25.77</v>
      </c>
      <c r="H24" s="8" t="s">
        <v>23</v>
      </c>
      <c r="I24" s="8">
        <f t="shared" si="4"/>
        <v>33.04</v>
      </c>
      <c r="J24" s="8">
        <f t="shared" si="0"/>
        <v>30311.22</v>
      </c>
      <c r="L24" s="1">
        <f t="shared" si="5"/>
        <v>23641.65</v>
      </c>
      <c r="M24" s="1">
        <f t="shared" si="6"/>
        <v>30311.22</v>
      </c>
    </row>
    <row r="25" spans="1:13" ht="36" x14ac:dyDescent="0.2">
      <c r="A25" s="4" t="s">
        <v>93</v>
      </c>
      <c r="B25" s="4" t="s">
        <v>94</v>
      </c>
      <c r="C25" s="4" t="s">
        <v>1437</v>
      </c>
      <c r="D25" s="14" t="s">
        <v>95</v>
      </c>
      <c r="E25" s="4" t="s">
        <v>80</v>
      </c>
      <c r="F25" s="4" t="s">
        <v>96</v>
      </c>
      <c r="G25" s="8">
        <v>5.21</v>
      </c>
      <c r="H25" s="8" t="s">
        <v>23</v>
      </c>
      <c r="I25" s="8">
        <f t="shared" si="4"/>
        <v>6.68</v>
      </c>
      <c r="J25" s="8">
        <f t="shared" si="0"/>
        <v>2173.13</v>
      </c>
      <c r="L25" s="1">
        <f t="shared" si="5"/>
        <v>1694.91</v>
      </c>
      <c r="M25" s="1">
        <f t="shared" si="6"/>
        <v>2173.13</v>
      </c>
    </row>
    <row r="26" spans="1:13" ht="36" x14ac:dyDescent="0.2">
      <c r="A26" s="4" t="s">
        <v>97</v>
      </c>
      <c r="B26" s="4" t="s">
        <v>98</v>
      </c>
      <c r="C26" s="4" t="s">
        <v>1437</v>
      </c>
      <c r="D26" s="14" t="s">
        <v>99</v>
      </c>
      <c r="E26" s="4" t="s">
        <v>100</v>
      </c>
      <c r="F26" s="4" t="s">
        <v>101</v>
      </c>
      <c r="G26" s="8">
        <v>1.29</v>
      </c>
      <c r="H26" s="8" t="s">
        <v>23</v>
      </c>
      <c r="I26" s="8">
        <f t="shared" si="4"/>
        <v>1.65</v>
      </c>
      <c r="J26" s="8">
        <f t="shared" si="0"/>
        <v>198</v>
      </c>
      <c r="L26" s="1">
        <f t="shared" si="5"/>
        <v>154.80000000000001</v>
      </c>
      <c r="M26" s="1">
        <f t="shared" si="6"/>
        <v>198</v>
      </c>
    </row>
    <row r="27" spans="1:13" x14ac:dyDescent="0.2">
      <c r="A27" s="2" t="s">
        <v>102</v>
      </c>
      <c r="B27" s="2"/>
      <c r="C27" s="2"/>
      <c r="D27" s="13" t="s">
        <v>103</v>
      </c>
      <c r="E27" s="2"/>
      <c r="F27" s="2" t="s">
        <v>17</v>
      </c>
      <c r="G27" s="5">
        <f>SUM(L28:L32)</f>
        <v>24290.660000000003</v>
      </c>
      <c r="H27" s="5"/>
      <c r="I27" s="5">
        <f>SUM(M28:M32)</f>
        <v>31148.32</v>
      </c>
      <c r="J27" s="5">
        <f t="shared" si="0"/>
        <v>31148.32</v>
      </c>
      <c r="K27" s="1">
        <f>TRUNC(F27*I27,2)</f>
        <v>31148.32</v>
      </c>
    </row>
    <row r="28" spans="1:13" x14ac:dyDescent="0.2">
      <c r="A28" s="4" t="s">
        <v>104</v>
      </c>
      <c r="B28" s="4" t="s">
        <v>105</v>
      </c>
      <c r="C28" s="4" t="s">
        <v>1437</v>
      </c>
      <c r="D28" s="14" t="s">
        <v>106</v>
      </c>
      <c r="E28" s="4" t="s">
        <v>80</v>
      </c>
      <c r="F28" s="4" t="s">
        <v>107</v>
      </c>
      <c r="G28" s="8">
        <v>54.59</v>
      </c>
      <c r="H28" s="8" t="s">
        <v>23</v>
      </c>
      <c r="I28" s="8">
        <f>TRUNC((H28/100+1)*G28,2)</f>
        <v>70</v>
      </c>
      <c r="J28" s="8">
        <f t="shared" si="0"/>
        <v>8325.1</v>
      </c>
      <c r="L28" s="1">
        <f>TRUNC(F28*G28,2)</f>
        <v>6492.38</v>
      </c>
      <c r="M28" s="1">
        <f>TRUNC(F28*I28,2)</f>
        <v>8325.1</v>
      </c>
    </row>
    <row r="29" spans="1:13" ht="36" x14ac:dyDescent="0.2">
      <c r="A29" s="4" t="s">
        <v>108</v>
      </c>
      <c r="B29" s="4" t="s">
        <v>109</v>
      </c>
      <c r="C29" s="4" t="s">
        <v>1437</v>
      </c>
      <c r="D29" s="14" t="s">
        <v>110</v>
      </c>
      <c r="E29" s="4" t="s">
        <v>41</v>
      </c>
      <c r="F29" s="4" t="s">
        <v>111</v>
      </c>
      <c r="G29" s="8">
        <v>4.72</v>
      </c>
      <c r="H29" s="8" t="s">
        <v>23</v>
      </c>
      <c r="I29" s="8">
        <f>TRUNC((H29/100+1)*G29,2)</f>
        <v>6.05</v>
      </c>
      <c r="J29" s="8">
        <f t="shared" si="0"/>
        <v>546.91999999999996</v>
      </c>
      <c r="L29" s="1">
        <f>TRUNC(F29*G29,2)</f>
        <v>426.68</v>
      </c>
      <c r="M29" s="1">
        <f>TRUNC(F29*I29,2)</f>
        <v>546.91999999999996</v>
      </c>
    </row>
    <row r="30" spans="1:13" ht="48" x14ac:dyDescent="0.2">
      <c r="A30" s="4" t="s">
        <v>112</v>
      </c>
      <c r="B30" s="4" t="s">
        <v>113</v>
      </c>
      <c r="C30" s="4" t="s">
        <v>1437</v>
      </c>
      <c r="D30" s="14" t="s">
        <v>114</v>
      </c>
      <c r="E30" s="4" t="s">
        <v>80</v>
      </c>
      <c r="F30" s="4" t="s">
        <v>115</v>
      </c>
      <c r="G30" s="8">
        <v>166.06</v>
      </c>
      <c r="H30" s="8" t="s">
        <v>23</v>
      </c>
      <c r="I30" s="8">
        <f>TRUNC((H30/100+1)*G30,2)</f>
        <v>212.95</v>
      </c>
      <c r="J30" s="8">
        <f t="shared" si="0"/>
        <v>2023.02</v>
      </c>
      <c r="L30" s="1">
        <f>TRUNC(F30*G30,2)</f>
        <v>1577.57</v>
      </c>
      <c r="M30" s="1">
        <f>TRUNC(F30*I30,2)</f>
        <v>2023.02</v>
      </c>
    </row>
    <row r="31" spans="1:13" x14ac:dyDescent="0.2">
      <c r="A31" s="4" t="s">
        <v>116</v>
      </c>
      <c r="B31" s="4" t="s">
        <v>117</v>
      </c>
      <c r="C31" s="4" t="s">
        <v>1437</v>
      </c>
      <c r="D31" s="14" t="s">
        <v>118</v>
      </c>
      <c r="E31" s="4" t="s">
        <v>80</v>
      </c>
      <c r="F31" s="4" t="s">
        <v>119</v>
      </c>
      <c r="G31" s="8">
        <v>41.4</v>
      </c>
      <c r="H31" s="8" t="s">
        <v>23</v>
      </c>
      <c r="I31" s="8">
        <f>TRUNC((H31/100+1)*G31,2)</f>
        <v>53.09</v>
      </c>
      <c r="J31" s="8">
        <f t="shared" si="0"/>
        <v>1643.66</v>
      </c>
      <c r="L31" s="1">
        <f>TRUNC(F31*G31,2)</f>
        <v>1281.74</v>
      </c>
      <c r="M31" s="1">
        <f>TRUNC(F31*I31,2)</f>
        <v>1643.66</v>
      </c>
    </row>
    <row r="32" spans="1:13" ht="36" x14ac:dyDescent="0.2">
      <c r="A32" s="4" t="s">
        <v>120</v>
      </c>
      <c r="B32" s="4" t="s">
        <v>121</v>
      </c>
      <c r="C32" s="4" t="s">
        <v>1437</v>
      </c>
      <c r="D32" s="14" t="s">
        <v>122</v>
      </c>
      <c r="E32" s="4" t="s">
        <v>80</v>
      </c>
      <c r="F32" s="4" t="s">
        <v>123</v>
      </c>
      <c r="G32" s="8">
        <v>65.95</v>
      </c>
      <c r="H32" s="8" t="s">
        <v>23</v>
      </c>
      <c r="I32" s="8">
        <f>TRUNC((H32/100+1)*G32,2)</f>
        <v>84.57</v>
      </c>
      <c r="J32" s="8">
        <f t="shared" si="0"/>
        <v>18609.62</v>
      </c>
      <c r="L32" s="1">
        <f>TRUNC(F32*G32,2)</f>
        <v>14512.29</v>
      </c>
      <c r="M32" s="1">
        <f>TRUNC(F32*I32,2)</f>
        <v>18609.62</v>
      </c>
    </row>
    <row r="33" spans="1:13" x14ac:dyDescent="0.2">
      <c r="A33" s="2" t="s">
        <v>124</v>
      </c>
      <c r="B33" s="2"/>
      <c r="C33" s="2"/>
      <c r="D33" s="13" t="s">
        <v>125</v>
      </c>
      <c r="E33" s="2"/>
      <c r="F33" s="2" t="s">
        <v>17</v>
      </c>
      <c r="G33" s="5">
        <f>SUM(L34:L41)</f>
        <v>171643.29</v>
      </c>
      <c r="H33" s="5"/>
      <c r="I33" s="5">
        <f>SUM(M34:M41)</f>
        <v>220066.63999999998</v>
      </c>
      <c r="J33" s="5">
        <f t="shared" si="0"/>
        <v>220066.64</v>
      </c>
      <c r="K33" s="1">
        <f>TRUNC(F33*I33,2)</f>
        <v>220066.64</v>
      </c>
    </row>
    <row r="34" spans="1:13" ht="36" x14ac:dyDescent="0.2">
      <c r="A34" s="4" t="s">
        <v>126</v>
      </c>
      <c r="B34" s="4" t="s">
        <v>127</v>
      </c>
      <c r="C34" s="4" t="s">
        <v>1437</v>
      </c>
      <c r="D34" s="14" t="s">
        <v>128</v>
      </c>
      <c r="E34" s="4" t="s">
        <v>80</v>
      </c>
      <c r="F34" s="4" t="s">
        <v>129</v>
      </c>
      <c r="G34" s="8">
        <v>455.7</v>
      </c>
      <c r="H34" s="8" t="s">
        <v>23</v>
      </c>
      <c r="I34" s="8">
        <f t="shared" ref="I34:I41" si="7">TRUNC((H34/100+1)*G34,2)</f>
        <v>584.38</v>
      </c>
      <c r="J34" s="8">
        <f t="shared" si="0"/>
        <v>5171.76</v>
      </c>
      <c r="L34" s="1">
        <f t="shared" ref="L34:L41" si="8">TRUNC(F34*G34,2)</f>
        <v>4032.94</v>
      </c>
      <c r="M34" s="1">
        <f t="shared" ref="M34:M41" si="9">TRUNC(F34*I34,2)</f>
        <v>5171.76</v>
      </c>
    </row>
    <row r="35" spans="1:13" ht="36" x14ac:dyDescent="0.2">
      <c r="A35" s="4" t="s">
        <v>130</v>
      </c>
      <c r="B35" s="4" t="s">
        <v>131</v>
      </c>
      <c r="C35" s="4" t="s">
        <v>1437</v>
      </c>
      <c r="D35" s="14" t="s">
        <v>132</v>
      </c>
      <c r="E35" s="4" t="s">
        <v>80</v>
      </c>
      <c r="F35" s="4" t="s">
        <v>133</v>
      </c>
      <c r="G35" s="8">
        <v>294.97000000000003</v>
      </c>
      <c r="H35" s="8" t="s">
        <v>23</v>
      </c>
      <c r="I35" s="8">
        <f t="shared" si="7"/>
        <v>378.26</v>
      </c>
      <c r="J35" s="8">
        <f t="shared" si="0"/>
        <v>52124.22</v>
      </c>
      <c r="L35" s="1">
        <f t="shared" si="8"/>
        <v>40646.86</v>
      </c>
      <c r="M35" s="1">
        <f t="shared" si="9"/>
        <v>52124.22</v>
      </c>
    </row>
    <row r="36" spans="1:13" ht="24" x14ac:dyDescent="0.2">
      <c r="A36" s="4" t="s">
        <v>134</v>
      </c>
      <c r="B36" s="4" t="s">
        <v>135</v>
      </c>
      <c r="C36" s="4" t="s">
        <v>1437</v>
      </c>
      <c r="D36" s="14" t="s">
        <v>136</v>
      </c>
      <c r="E36" s="4" t="s">
        <v>80</v>
      </c>
      <c r="F36" s="4" t="s">
        <v>137</v>
      </c>
      <c r="G36" s="8">
        <v>90.55</v>
      </c>
      <c r="H36" s="8" t="s">
        <v>23</v>
      </c>
      <c r="I36" s="8">
        <f t="shared" si="7"/>
        <v>116.12</v>
      </c>
      <c r="J36" s="8">
        <f t="shared" si="0"/>
        <v>8511.59</v>
      </c>
      <c r="L36" s="1">
        <f t="shared" si="8"/>
        <v>6637.31</v>
      </c>
      <c r="M36" s="1">
        <f t="shared" si="9"/>
        <v>8511.59</v>
      </c>
    </row>
    <row r="37" spans="1:13" ht="24" x14ac:dyDescent="0.2">
      <c r="A37" s="4" t="s">
        <v>138</v>
      </c>
      <c r="B37" s="4" t="s">
        <v>139</v>
      </c>
      <c r="C37" s="4" t="s">
        <v>1437</v>
      </c>
      <c r="D37" s="14" t="s">
        <v>140</v>
      </c>
      <c r="E37" s="4" t="s">
        <v>41</v>
      </c>
      <c r="F37" s="4" t="s">
        <v>141</v>
      </c>
      <c r="G37" s="8">
        <v>44.39</v>
      </c>
      <c r="H37" s="8" t="s">
        <v>23</v>
      </c>
      <c r="I37" s="8">
        <f t="shared" si="7"/>
        <v>56.92</v>
      </c>
      <c r="J37" s="8">
        <f t="shared" si="0"/>
        <v>66414.25</v>
      </c>
      <c r="L37" s="1">
        <f t="shared" si="8"/>
        <v>51794.25</v>
      </c>
      <c r="M37" s="1">
        <f t="shared" si="9"/>
        <v>66414.25</v>
      </c>
    </row>
    <row r="38" spans="1:13" ht="48" x14ac:dyDescent="0.2">
      <c r="A38" s="4" t="s">
        <v>142</v>
      </c>
      <c r="B38" s="4" t="s">
        <v>143</v>
      </c>
      <c r="C38" s="4" t="s">
        <v>1437</v>
      </c>
      <c r="D38" s="14" t="s">
        <v>144</v>
      </c>
      <c r="E38" s="4" t="s">
        <v>145</v>
      </c>
      <c r="F38" s="4" t="s">
        <v>146</v>
      </c>
      <c r="G38" s="8">
        <v>11.54</v>
      </c>
      <c r="H38" s="8" t="s">
        <v>23</v>
      </c>
      <c r="I38" s="8">
        <f t="shared" si="7"/>
        <v>14.79</v>
      </c>
      <c r="J38" s="8">
        <f t="shared" si="0"/>
        <v>18957.82</v>
      </c>
      <c r="L38" s="1">
        <f t="shared" si="8"/>
        <v>14791.97</v>
      </c>
      <c r="M38" s="1">
        <f t="shared" si="9"/>
        <v>18957.82</v>
      </c>
    </row>
    <row r="39" spans="1:13" ht="48" x14ac:dyDescent="0.2">
      <c r="A39" s="4" t="s">
        <v>147</v>
      </c>
      <c r="B39" s="4" t="s">
        <v>148</v>
      </c>
      <c r="C39" s="4" t="s">
        <v>1437</v>
      </c>
      <c r="D39" s="14" t="s">
        <v>149</v>
      </c>
      <c r="E39" s="4" t="s">
        <v>145</v>
      </c>
      <c r="F39" s="4" t="s">
        <v>150</v>
      </c>
      <c r="G39" s="8">
        <v>8.8800000000000008</v>
      </c>
      <c r="H39" s="8" t="s">
        <v>23</v>
      </c>
      <c r="I39" s="8">
        <f t="shared" si="7"/>
        <v>11.38</v>
      </c>
      <c r="J39" s="8">
        <f t="shared" si="0"/>
        <v>35472.019999999997</v>
      </c>
      <c r="L39" s="1">
        <f t="shared" si="8"/>
        <v>27679.4</v>
      </c>
      <c r="M39" s="1">
        <f t="shared" si="9"/>
        <v>35472.019999999997</v>
      </c>
    </row>
    <row r="40" spans="1:13" ht="48" x14ac:dyDescent="0.2">
      <c r="A40" s="4" t="s">
        <v>151</v>
      </c>
      <c r="B40" s="4" t="s">
        <v>152</v>
      </c>
      <c r="C40" s="4" t="s">
        <v>1437</v>
      </c>
      <c r="D40" s="14" t="s">
        <v>153</v>
      </c>
      <c r="E40" s="4" t="s">
        <v>145</v>
      </c>
      <c r="F40" s="4" t="s">
        <v>154</v>
      </c>
      <c r="G40" s="8">
        <v>7.37</v>
      </c>
      <c r="H40" s="8" t="s">
        <v>23</v>
      </c>
      <c r="I40" s="8">
        <f t="shared" si="7"/>
        <v>9.4499999999999993</v>
      </c>
      <c r="J40" s="8">
        <f t="shared" si="0"/>
        <v>32360.58</v>
      </c>
      <c r="L40" s="1">
        <f t="shared" si="8"/>
        <v>25237.82</v>
      </c>
      <c r="M40" s="1">
        <f t="shared" si="9"/>
        <v>32360.58</v>
      </c>
    </row>
    <row r="41" spans="1:13" ht="48" x14ac:dyDescent="0.2">
      <c r="A41" s="4" t="s">
        <v>155</v>
      </c>
      <c r="B41" s="4" t="s">
        <v>156</v>
      </c>
      <c r="C41" s="4" t="s">
        <v>1437</v>
      </c>
      <c r="D41" s="14" t="s">
        <v>157</v>
      </c>
      <c r="E41" s="4" t="s">
        <v>145</v>
      </c>
      <c r="F41" s="4" t="s">
        <v>158</v>
      </c>
      <c r="G41" s="8">
        <v>5.86</v>
      </c>
      <c r="H41" s="8" t="s">
        <v>23</v>
      </c>
      <c r="I41" s="8">
        <f t="shared" si="7"/>
        <v>7.51</v>
      </c>
      <c r="J41" s="8">
        <f t="shared" si="0"/>
        <v>1054.4000000000001</v>
      </c>
      <c r="L41" s="1">
        <f t="shared" si="8"/>
        <v>822.74</v>
      </c>
      <c r="M41" s="1">
        <f t="shared" si="9"/>
        <v>1054.4000000000001</v>
      </c>
    </row>
    <row r="42" spans="1:13" x14ac:dyDescent="0.2">
      <c r="A42" s="2" t="s">
        <v>159</v>
      </c>
      <c r="B42" s="2"/>
      <c r="C42" s="2"/>
      <c r="D42" s="13" t="s">
        <v>160</v>
      </c>
      <c r="E42" s="2"/>
      <c r="F42" s="2" t="s">
        <v>17</v>
      </c>
      <c r="G42" s="5">
        <f>SUM(L43:L59)</f>
        <v>821579.22999999986</v>
      </c>
      <c r="H42" s="5"/>
      <c r="I42" s="5">
        <f>SUM(M43:M59)</f>
        <v>1053444.03</v>
      </c>
      <c r="J42" s="5">
        <f t="shared" si="0"/>
        <v>1053444.03</v>
      </c>
      <c r="K42" s="1">
        <f>TRUNC(F42*I42,2)</f>
        <v>1053444.03</v>
      </c>
    </row>
    <row r="43" spans="1:13" ht="36" x14ac:dyDescent="0.2">
      <c r="A43" s="4" t="s">
        <v>161</v>
      </c>
      <c r="B43" s="4" t="s">
        <v>131</v>
      </c>
      <c r="C43" s="4" t="s">
        <v>1437</v>
      </c>
      <c r="D43" s="14" t="s">
        <v>132</v>
      </c>
      <c r="E43" s="4" t="s">
        <v>80</v>
      </c>
      <c r="F43" s="4" t="s">
        <v>162</v>
      </c>
      <c r="G43" s="8">
        <v>294.97000000000003</v>
      </c>
      <c r="H43" s="8" t="s">
        <v>23</v>
      </c>
      <c r="I43" s="8">
        <f t="shared" ref="I43:I59" si="10">TRUNC((H43/100+1)*G43,2)</f>
        <v>378.26</v>
      </c>
      <c r="J43" s="8">
        <f t="shared" si="0"/>
        <v>137459.68</v>
      </c>
      <c r="L43" s="1">
        <f t="shared" ref="L43:L59" si="11">TRUNC(F43*G43,2)</f>
        <v>107192.09</v>
      </c>
      <c r="M43" s="1">
        <f t="shared" ref="M43:M59" si="12">TRUNC(F43*I43,2)</f>
        <v>137459.68</v>
      </c>
    </row>
    <row r="44" spans="1:13" ht="36" x14ac:dyDescent="0.2">
      <c r="A44" s="4" t="s">
        <v>163</v>
      </c>
      <c r="B44" s="4" t="s">
        <v>164</v>
      </c>
      <c r="C44" s="4" t="s">
        <v>1437</v>
      </c>
      <c r="D44" s="14" t="s">
        <v>165</v>
      </c>
      <c r="E44" s="4" t="s">
        <v>80</v>
      </c>
      <c r="F44" s="4" t="s">
        <v>162</v>
      </c>
      <c r="G44" s="8">
        <v>23.33</v>
      </c>
      <c r="H44" s="8" t="s">
        <v>23</v>
      </c>
      <c r="I44" s="8">
        <f t="shared" si="10"/>
        <v>29.91</v>
      </c>
      <c r="J44" s="8">
        <f t="shared" si="0"/>
        <v>10869.29</v>
      </c>
      <c r="L44" s="1">
        <f t="shared" si="11"/>
        <v>8478.1200000000008</v>
      </c>
      <c r="M44" s="1">
        <f t="shared" si="12"/>
        <v>10869.29</v>
      </c>
    </row>
    <row r="45" spans="1:13" ht="48" x14ac:dyDescent="0.2">
      <c r="A45" s="4" t="s">
        <v>166</v>
      </c>
      <c r="B45" s="4" t="s">
        <v>167</v>
      </c>
      <c r="C45" s="4" t="s">
        <v>1437</v>
      </c>
      <c r="D45" s="14" t="s">
        <v>168</v>
      </c>
      <c r="E45" s="4" t="s">
        <v>145</v>
      </c>
      <c r="F45" s="4" t="s">
        <v>169</v>
      </c>
      <c r="G45" s="8">
        <v>12.72</v>
      </c>
      <c r="H45" s="8" t="s">
        <v>23</v>
      </c>
      <c r="I45" s="8">
        <f t="shared" si="10"/>
        <v>16.309999999999999</v>
      </c>
      <c r="J45" s="8">
        <f t="shared" si="0"/>
        <v>39320.14</v>
      </c>
      <c r="L45" s="1">
        <f t="shared" si="11"/>
        <v>30665.37</v>
      </c>
      <c r="M45" s="1">
        <f t="shared" si="12"/>
        <v>39320.14</v>
      </c>
    </row>
    <row r="46" spans="1:13" ht="48" x14ac:dyDescent="0.2">
      <c r="A46" s="4" t="s">
        <v>170</v>
      </c>
      <c r="B46" s="4" t="s">
        <v>143</v>
      </c>
      <c r="C46" s="4" t="s">
        <v>1437</v>
      </c>
      <c r="D46" s="14" t="s">
        <v>144</v>
      </c>
      <c r="E46" s="4" t="s">
        <v>145</v>
      </c>
      <c r="F46" s="4" t="s">
        <v>171</v>
      </c>
      <c r="G46" s="8">
        <v>11.54</v>
      </c>
      <c r="H46" s="8" t="s">
        <v>23</v>
      </c>
      <c r="I46" s="8">
        <f t="shared" si="10"/>
        <v>14.79</v>
      </c>
      <c r="J46" s="8">
        <f t="shared" si="0"/>
        <v>41284.800000000003</v>
      </c>
      <c r="L46" s="1">
        <f t="shared" si="11"/>
        <v>32212.75</v>
      </c>
      <c r="M46" s="1">
        <f t="shared" si="12"/>
        <v>41284.800000000003</v>
      </c>
    </row>
    <row r="47" spans="1:13" ht="48" x14ac:dyDescent="0.2">
      <c r="A47" s="4" t="s">
        <v>172</v>
      </c>
      <c r="B47" s="4" t="s">
        <v>173</v>
      </c>
      <c r="C47" s="4" t="s">
        <v>1437</v>
      </c>
      <c r="D47" s="14" t="s">
        <v>174</v>
      </c>
      <c r="E47" s="4" t="s">
        <v>145</v>
      </c>
      <c r="F47" s="4" t="s">
        <v>175</v>
      </c>
      <c r="G47" s="8">
        <v>10.94</v>
      </c>
      <c r="H47" s="8" t="s">
        <v>23</v>
      </c>
      <c r="I47" s="8">
        <f t="shared" si="10"/>
        <v>14.02</v>
      </c>
      <c r="J47" s="8">
        <f t="shared" si="0"/>
        <v>27791.84</v>
      </c>
      <c r="L47" s="1">
        <f t="shared" si="11"/>
        <v>21686.36</v>
      </c>
      <c r="M47" s="1">
        <f t="shared" si="12"/>
        <v>27791.84</v>
      </c>
    </row>
    <row r="48" spans="1:13" ht="48" x14ac:dyDescent="0.2">
      <c r="A48" s="4" t="s">
        <v>176</v>
      </c>
      <c r="B48" s="4" t="s">
        <v>148</v>
      </c>
      <c r="C48" s="4" t="s">
        <v>1437</v>
      </c>
      <c r="D48" s="14" t="s">
        <v>149</v>
      </c>
      <c r="E48" s="4" t="s">
        <v>145</v>
      </c>
      <c r="F48" s="4" t="s">
        <v>177</v>
      </c>
      <c r="G48" s="8">
        <v>8.8800000000000008</v>
      </c>
      <c r="H48" s="8" t="s">
        <v>23</v>
      </c>
      <c r="I48" s="8">
        <f t="shared" si="10"/>
        <v>11.38</v>
      </c>
      <c r="J48" s="8">
        <f t="shared" si="0"/>
        <v>84205.17</v>
      </c>
      <c r="L48" s="1">
        <f t="shared" si="11"/>
        <v>65706.67</v>
      </c>
      <c r="M48" s="1">
        <f t="shared" si="12"/>
        <v>84205.17</v>
      </c>
    </row>
    <row r="49" spans="1:13" ht="48" x14ac:dyDescent="0.2">
      <c r="A49" s="4" t="s">
        <v>178</v>
      </c>
      <c r="B49" s="4" t="s">
        <v>152</v>
      </c>
      <c r="C49" s="4" t="s">
        <v>1437</v>
      </c>
      <c r="D49" s="14" t="s">
        <v>153</v>
      </c>
      <c r="E49" s="4" t="s">
        <v>145</v>
      </c>
      <c r="F49" s="4" t="s">
        <v>179</v>
      </c>
      <c r="G49" s="8">
        <v>7.37</v>
      </c>
      <c r="H49" s="8" t="s">
        <v>23</v>
      </c>
      <c r="I49" s="8">
        <f t="shared" si="10"/>
        <v>9.4499999999999993</v>
      </c>
      <c r="J49" s="8">
        <f t="shared" si="0"/>
        <v>11649.96</v>
      </c>
      <c r="L49" s="1">
        <f t="shared" si="11"/>
        <v>9085.73</v>
      </c>
      <c r="M49" s="1">
        <f t="shared" si="12"/>
        <v>11649.96</v>
      </c>
    </row>
    <row r="50" spans="1:13" ht="48" x14ac:dyDescent="0.2">
      <c r="A50" s="4" t="s">
        <v>180</v>
      </c>
      <c r="B50" s="4" t="s">
        <v>156</v>
      </c>
      <c r="C50" s="4" t="s">
        <v>1437</v>
      </c>
      <c r="D50" s="14" t="s">
        <v>157</v>
      </c>
      <c r="E50" s="4" t="s">
        <v>145</v>
      </c>
      <c r="F50" s="4" t="s">
        <v>181</v>
      </c>
      <c r="G50" s="8">
        <v>5.86</v>
      </c>
      <c r="H50" s="8" t="s">
        <v>23</v>
      </c>
      <c r="I50" s="8">
        <f t="shared" si="10"/>
        <v>7.51</v>
      </c>
      <c r="J50" s="8">
        <f t="shared" si="0"/>
        <v>18800.53</v>
      </c>
      <c r="L50" s="1">
        <f t="shared" si="11"/>
        <v>14669.92</v>
      </c>
      <c r="M50" s="1">
        <f t="shared" si="12"/>
        <v>18800.53</v>
      </c>
    </row>
    <row r="51" spans="1:13" ht="36" x14ac:dyDescent="0.2">
      <c r="A51" s="4" t="s">
        <v>182</v>
      </c>
      <c r="B51" s="4" t="s">
        <v>183</v>
      </c>
      <c r="C51" s="4" t="s">
        <v>1437</v>
      </c>
      <c r="D51" s="14" t="s">
        <v>184</v>
      </c>
      <c r="E51" s="4" t="s">
        <v>41</v>
      </c>
      <c r="F51" s="4" t="s">
        <v>185</v>
      </c>
      <c r="G51" s="8">
        <v>85.1</v>
      </c>
      <c r="H51" s="8" t="s">
        <v>23</v>
      </c>
      <c r="I51" s="8">
        <f t="shared" si="10"/>
        <v>109.13</v>
      </c>
      <c r="J51" s="8">
        <f t="shared" si="0"/>
        <v>127540.23</v>
      </c>
      <c r="L51" s="1">
        <f t="shared" si="11"/>
        <v>99456.37</v>
      </c>
      <c r="M51" s="1">
        <f t="shared" si="12"/>
        <v>127540.23</v>
      </c>
    </row>
    <row r="52" spans="1:13" ht="36" x14ac:dyDescent="0.2">
      <c r="A52" s="4" t="s">
        <v>186</v>
      </c>
      <c r="B52" s="4" t="s">
        <v>187</v>
      </c>
      <c r="C52" s="4" t="s">
        <v>1437</v>
      </c>
      <c r="D52" s="14" t="s">
        <v>188</v>
      </c>
      <c r="E52" s="4" t="s">
        <v>41</v>
      </c>
      <c r="F52" s="4" t="s">
        <v>189</v>
      </c>
      <c r="G52" s="8">
        <v>65.069999999999993</v>
      </c>
      <c r="H52" s="8" t="s">
        <v>23</v>
      </c>
      <c r="I52" s="8">
        <f t="shared" si="10"/>
        <v>83.44</v>
      </c>
      <c r="J52" s="8">
        <f t="shared" si="0"/>
        <v>163216.98000000001</v>
      </c>
      <c r="L52" s="1">
        <f t="shared" si="11"/>
        <v>127283.42</v>
      </c>
      <c r="M52" s="1">
        <f t="shared" si="12"/>
        <v>163216.98000000001</v>
      </c>
    </row>
    <row r="53" spans="1:13" ht="36" x14ac:dyDescent="0.2">
      <c r="A53" s="4" t="s">
        <v>190</v>
      </c>
      <c r="B53" s="4" t="s">
        <v>191</v>
      </c>
      <c r="C53" s="4" t="s">
        <v>1437</v>
      </c>
      <c r="D53" s="14" t="s">
        <v>192</v>
      </c>
      <c r="E53" s="4" t="s">
        <v>41</v>
      </c>
      <c r="F53" s="4" t="s">
        <v>193</v>
      </c>
      <c r="G53" s="8">
        <v>85.75</v>
      </c>
      <c r="H53" s="8" t="s">
        <v>23</v>
      </c>
      <c r="I53" s="8">
        <f t="shared" si="10"/>
        <v>109.96</v>
      </c>
      <c r="J53" s="8">
        <f t="shared" si="0"/>
        <v>2617.04</v>
      </c>
      <c r="L53" s="1">
        <f t="shared" si="11"/>
        <v>2040.85</v>
      </c>
      <c r="M53" s="1">
        <f t="shared" si="12"/>
        <v>2617.04</v>
      </c>
    </row>
    <row r="54" spans="1:13" ht="36" x14ac:dyDescent="0.2">
      <c r="A54" s="4" t="s">
        <v>194</v>
      </c>
      <c r="B54" s="4" t="s">
        <v>195</v>
      </c>
      <c r="C54" s="4" t="s">
        <v>1437</v>
      </c>
      <c r="D54" s="14" t="s">
        <v>196</v>
      </c>
      <c r="E54" s="4" t="s">
        <v>41</v>
      </c>
      <c r="F54" s="4" t="s">
        <v>197</v>
      </c>
      <c r="G54" s="8">
        <v>26.23</v>
      </c>
      <c r="H54" s="8" t="s">
        <v>23</v>
      </c>
      <c r="I54" s="8">
        <f t="shared" si="10"/>
        <v>33.630000000000003</v>
      </c>
      <c r="J54" s="8">
        <f t="shared" si="0"/>
        <v>4452.6099999999997</v>
      </c>
      <c r="L54" s="1">
        <f t="shared" si="11"/>
        <v>3472.85</v>
      </c>
      <c r="M54" s="1">
        <f t="shared" si="12"/>
        <v>4452.6099999999997</v>
      </c>
    </row>
    <row r="55" spans="1:13" ht="36" x14ac:dyDescent="0.2">
      <c r="A55" s="4" t="s">
        <v>198</v>
      </c>
      <c r="B55" s="4" t="s">
        <v>199</v>
      </c>
      <c r="C55" s="4" t="s">
        <v>1437</v>
      </c>
      <c r="D55" s="14" t="s">
        <v>200</v>
      </c>
      <c r="E55" s="4" t="s">
        <v>80</v>
      </c>
      <c r="F55" s="4" t="s">
        <v>201</v>
      </c>
      <c r="G55" s="8">
        <v>8.1999999999999993</v>
      </c>
      <c r="H55" s="8" t="s">
        <v>23</v>
      </c>
      <c r="I55" s="8">
        <f t="shared" si="10"/>
        <v>10.51</v>
      </c>
      <c r="J55" s="8">
        <f t="shared" si="0"/>
        <v>1012.63</v>
      </c>
      <c r="L55" s="1">
        <f t="shared" si="11"/>
        <v>790.07</v>
      </c>
      <c r="M55" s="1">
        <f t="shared" si="12"/>
        <v>1012.63</v>
      </c>
    </row>
    <row r="56" spans="1:13" ht="48" x14ac:dyDescent="0.2">
      <c r="A56" s="4" t="s">
        <v>202</v>
      </c>
      <c r="B56" s="4" t="s">
        <v>203</v>
      </c>
      <c r="C56" s="4" t="s">
        <v>1437</v>
      </c>
      <c r="D56" s="14" t="s">
        <v>204</v>
      </c>
      <c r="E56" s="4" t="s">
        <v>41</v>
      </c>
      <c r="F56" s="4" t="s">
        <v>205</v>
      </c>
      <c r="G56" s="8">
        <v>95.51</v>
      </c>
      <c r="H56" s="8" t="s">
        <v>23</v>
      </c>
      <c r="I56" s="8">
        <f t="shared" si="10"/>
        <v>122.48</v>
      </c>
      <c r="J56" s="8">
        <f t="shared" si="0"/>
        <v>17147.2</v>
      </c>
      <c r="L56" s="1">
        <f t="shared" si="11"/>
        <v>13371.4</v>
      </c>
      <c r="M56" s="1">
        <f t="shared" si="12"/>
        <v>17147.2</v>
      </c>
    </row>
    <row r="57" spans="1:13" ht="48" x14ac:dyDescent="0.2">
      <c r="A57" s="4" t="s">
        <v>206</v>
      </c>
      <c r="B57" s="4" t="s">
        <v>207</v>
      </c>
      <c r="C57" s="4" t="s">
        <v>1437</v>
      </c>
      <c r="D57" s="14" t="s">
        <v>208</v>
      </c>
      <c r="E57" s="4" t="s">
        <v>41</v>
      </c>
      <c r="F57" s="4" t="s">
        <v>209</v>
      </c>
      <c r="G57" s="8">
        <v>110.28</v>
      </c>
      <c r="H57" s="8" t="s">
        <v>23</v>
      </c>
      <c r="I57" s="8">
        <f t="shared" si="10"/>
        <v>141.41999999999999</v>
      </c>
      <c r="J57" s="8">
        <f t="shared" si="0"/>
        <v>265887.98</v>
      </c>
      <c r="L57" s="1">
        <f t="shared" si="11"/>
        <v>207340.73</v>
      </c>
      <c r="M57" s="1">
        <f t="shared" si="12"/>
        <v>265887.98</v>
      </c>
    </row>
    <row r="58" spans="1:13" ht="60" x14ac:dyDescent="0.2">
      <c r="A58" s="4" t="s">
        <v>210</v>
      </c>
      <c r="B58" s="4" t="s">
        <v>211</v>
      </c>
      <c r="C58" s="4" t="s">
        <v>1437</v>
      </c>
      <c r="D58" s="14" t="s">
        <v>212</v>
      </c>
      <c r="E58" s="4" t="s">
        <v>80</v>
      </c>
      <c r="F58" s="4" t="s">
        <v>213</v>
      </c>
      <c r="G58" s="8">
        <v>425.63</v>
      </c>
      <c r="H58" s="8" t="s">
        <v>23</v>
      </c>
      <c r="I58" s="8">
        <f t="shared" si="10"/>
        <v>545.82000000000005</v>
      </c>
      <c r="J58" s="8">
        <f t="shared" si="0"/>
        <v>40718.17</v>
      </c>
      <c r="L58" s="1">
        <f t="shared" si="11"/>
        <v>31751.99</v>
      </c>
      <c r="M58" s="1">
        <f t="shared" si="12"/>
        <v>40718.17</v>
      </c>
    </row>
    <row r="59" spans="1:13" ht="84" x14ac:dyDescent="0.2">
      <c r="A59" s="4" t="s">
        <v>214</v>
      </c>
      <c r="B59" s="4" t="s">
        <v>215</v>
      </c>
      <c r="C59" s="4" t="s">
        <v>1437</v>
      </c>
      <c r="D59" s="14" t="s">
        <v>216</v>
      </c>
      <c r="E59" s="4" t="s">
        <v>80</v>
      </c>
      <c r="F59" s="4" t="s">
        <v>217</v>
      </c>
      <c r="G59" s="8">
        <v>430.59</v>
      </c>
      <c r="H59" s="8" t="s">
        <v>23</v>
      </c>
      <c r="I59" s="8">
        <f t="shared" si="10"/>
        <v>552.17999999999995</v>
      </c>
      <c r="J59" s="8">
        <f t="shared" si="0"/>
        <v>59469.78</v>
      </c>
      <c r="L59" s="1">
        <f t="shared" si="11"/>
        <v>46374.54</v>
      </c>
      <c r="M59" s="1">
        <f t="shared" si="12"/>
        <v>59469.78</v>
      </c>
    </row>
    <row r="60" spans="1:13" x14ac:dyDescent="0.2">
      <c r="A60" s="2" t="s">
        <v>218</v>
      </c>
      <c r="B60" s="2"/>
      <c r="C60" s="2"/>
      <c r="D60" s="13" t="s">
        <v>219</v>
      </c>
      <c r="E60" s="2"/>
      <c r="F60" s="2" t="s">
        <v>17</v>
      </c>
      <c r="G60" s="5">
        <f>SUM(L61:L62)</f>
        <v>66280.88</v>
      </c>
      <c r="H60" s="5"/>
      <c r="I60" s="5">
        <f>SUM(M61:M62)</f>
        <v>84989.95</v>
      </c>
      <c r="J60" s="5">
        <f t="shared" si="0"/>
        <v>84989.95</v>
      </c>
      <c r="K60" s="1">
        <f>TRUNC(F60*I60,2)</f>
        <v>84989.95</v>
      </c>
    </row>
    <row r="61" spans="1:13" ht="24" x14ac:dyDescent="0.2">
      <c r="A61" s="4" t="s">
        <v>220</v>
      </c>
      <c r="B61" s="4" t="s">
        <v>221</v>
      </c>
      <c r="C61" s="4" t="s">
        <v>1437</v>
      </c>
      <c r="D61" s="14" t="s">
        <v>222</v>
      </c>
      <c r="E61" s="4" t="s">
        <v>41</v>
      </c>
      <c r="F61" s="4" t="s">
        <v>223</v>
      </c>
      <c r="G61" s="8">
        <v>78.62</v>
      </c>
      <c r="H61" s="8" t="s">
        <v>23</v>
      </c>
      <c r="I61" s="8">
        <f>TRUNC((H61/100+1)*G61,2)</f>
        <v>100.82</v>
      </c>
      <c r="J61" s="8">
        <f t="shared" si="0"/>
        <v>21385.93</v>
      </c>
      <c r="L61" s="1">
        <f>TRUNC(F61*G61,2)</f>
        <v>16676.87</v>
      </c>
      <c r="M61" s="1">
        <f>TRUNC(F61*I61,2)</f>
        <v>21385.93</v>
      </c>
    </row>
    <row r="62" spans="1:13" ht="24" x14ac:dyDescent="0.2">
      <c r="A62" s="4" t="s">
        <v>224</v>
      </c>
      <c r="B62" s="4" t="s">
        <v>225</v>
      </c>
      <c r="C62" s="4" t="s">
        <v>1437</v>
      </c>
      <c r="D62" s="14" t="s">
        <v>226</v>
      </c>
      <c r="E62" s="4" t="s">
        <v>41</v>
      </c>
      <c r="F62" s="4" t="s">
        <v>227</v>
      </c>
      <c r="G62" s="8">
        <v>50.1</v>
      </c>
      <c r="H62" s="8" t="s">
        <v>23</v>
      </c>
      <c r="I62" s="8">
        <f>TRUNC((H62/100+1)*G62,2)</f>
        <v>64.239999999999995</v>
      </c>
      <c r="J62" s="8">
        <f t="shared" si="0"/>
        <v>63604.02</v>
      </c>
      <c r="L62" s="1">
        <f>TRUNC(F62*G62,2)</f>
        <v>49604.01</v>
      </c>
      <c r="M62" s="1">
        <f>TRUNC(F62*I62,2)</f>
        <v>63604.02</v>
      </c>
    </row>
    <row r="63" spans="1:13" x14ac:dyDescent="0.2">
      <c r="A63" s="2" t="s">
        <v>228</v>
      </c>
      <c r="B63" s="2"/>
      <c r="C63" s="2"/>
      <c r="D63" s="13" t="s">
        <v>229</v>
      </c>
      <c r="E63" s="2"/>
      <c r="F63" s="2" t="s">
        <v>17</v>
      </c>
      <c r="G63" s="5">
        <f>SUM(L64:L69)</f>
        <v>137997.38</v>
      </c>
      <c r="H63" s="5"/>
      <c r="I63" s="5">
        <f>SUM(M64:M69)</f>
        <v>176955.11</v>
      </c>
      <c r="J63" s="5">
        <f t="shared" si="0"/>
        <v>176955.11</v>
      </c>
      <c r="K63" s="1">
        <f>TRUNC(F63*I63,2)</f>
        <v>176955.11</v>
      </c>
    </row>
    <row r="64" spans="1:13" ht="72" x14ac:dyDescent="0.2">
      <c r="A64" s="4" t="s">
        <v>230</v>
      </c>
      <c r="B64" s="4" t="s">
        <v>231</v>
      </c>
      <c r="C64" s="4" t="s">
        <v>1437</v>
      </c>
      <c r="D64" s="14" t="s">
        <v>232</v>
      </c>
      <c r="E64" s="4" t="s">
        <v>41</v>
      </c>
      <c r="F64" s="4" t="s">
        <v>233</v>
      </c>
      <c r="G64" s="8">
        <v>49.23</v>
      </c>
      <c r="H64" s="8" t="s">
        <v>23</v>
      </c>
      <c r="I64" s="8">
        <f t="shared" ref="I64:I69" si="13">TRUNC((H64/100+1)*G64,2)</f>
        <v>63.13</v>
      </c>
      <c r="J64" s="8">
        <f t="shared" si="0"/>
        <v>142800.06</v>
      </c>
      <c r="L64" s="1">
        <f t="shared" ref="L64:L69" si="14">TRUNC(F64*G64,2)</f>
        <v>111358.26</v>
      </c>
      <c r="M64" s="1">
        <f t="shared" ref="M64:M69" si="15">TRUNC(F64*I64,2)</f>
        <v>142800.06</v>
      </c>
    </row>
    <row r="65" spans="1:13" ht="48" x14ac:dyDescent="0.2">
      <c r="A65" s="4" t="s">
        <v>234</v>
      </c>
      <c r="B65" s="4" t="s">
        <v>235</v>
      </c>
      <c r="C65" s="4" t="s">
        <v>1437</v>
      </c>
      <c r="D65" s="14" t="s">
        <v>236</v>
      </c>
      <c r="E65" s="4" t="s">
        <v>80</v>
      </c>
      <c r="F65" s="4" t="s">
        <v>237</v>
      </c>
      <c r="G65" s="8">
        <v>557.72</v>
      </c>
      <c r="H65" s="8" t="s">
        <v>23</v>
      </c>
      <c r="I65" s="8">
        <f t="shared" si="13"/>
        <v>715.22</v>
      </c>
      <c r="J65" s="8">
        <f t="shared" si="0"/>
        <v>4312.7700000000004</v>
      </c>
      <c r="L65" s="1">
        <f t="shared" si="14"/>
        <v>3363.05</v>
      </c>
      <c r="M65" s="1">
        <f t="shared" si="15"/>
        <v>4312.7700000000004</v>
      </c>
    </row>
    <row r="66" spans="1:13" ht="24" x14ac:dyDescent="0.2">
      <c r="A66" s="4" t="s">
        <v>238</v>
      </c>
      <c r="B66" s="4" t="s">
        <v>239</v>
      </c>
      <c r="C66" s="4" t="s">
        <v>1437</v>
      </c>
      <c r="D66" s="14" t="s">
        <v>240</v>
      </c>
      <c r="E66" s="4" t="s">
        <v>241</v>
      </c>
      <c r="F66" s="4" t="s">
        <v>242</v>
      </c>
      <c r="G66" s="8">
        <v>33.15</v>
      </c>
      <c r="H66" s="8" t="s">
        <v>23</v>
      </c>
      <c r="I66" s="8">
        <f t="shared" si="13"/>
        <v>42.51</v>
      </c>
      <c r="J66" s="8">
        <f t="shared" si="0"/>
        <v>10202.4</v>
      </c>
      <c r="L66" s="1">
        <f t="shared" si="14"/>
        <v>7956</v>
      </c>
      <c r="M66" s="1">
        <f t="shared" si="15"/>
        <v>10202.4</v>
      </c>
    </row>
    <row r="67" spans="1:13" ht="24" x14ac:dyDescent="0.2">
      <c r="A67" s="4" t="s">
        <v>243</v>
      </c>
      <c r="B67" s="4" t="s">
        <v>244</v>
      </c>
      <c r="C67" s="4" t="s">
        <v>1437</v>
      </c>
      <c r="D67" s="14" t="s">
        <v>245</v>
      </c>
      <c r="E67" s="4" t="s">
        <v>241</v>
      </c>
      <c r="F67" s="4" t="s">
        <v>246</v>
      </c>
      <c r="G67" s="8">
        <v>32.21</v>
      </c>
      <c r="H67" s="8" t="s">
        <v>23</v>
      </c>
      <c r="I67" s="8">
        <f t="shared" si="13"/>
        <v>41.3</v>
      </c>
      <c r="J67" s="8">
        <f t="shared" si="0"/>
        <v>4291.07</v>
      </c>
      <c r="L67" s="1">
        <f t="shared" si="14"/>
        <v>3346.61</v>
      </c>
      <c r="M67" s="1">
        <f t="shared" si="15"/>
        <v>4291.07</v>
      </c>
    </row>
    <row r="68" spans="1:13" ht="36" x14ac:dyDescent="0.2">
      <c r="A68" s="4" t="s">
        <v>247</v>
      </c>
      <c r="B68" s="4" t="s">
        <v>248</v>
      </c>
      <c r="C68" s="4" t="s">
        <v>1437</v>
      </c>
      <c r="D68" s="14" t="s">
        <v>249</v>
      </c>
      <c r="E68" s="4" t="s">
        <v>241</v>
      </c>
      <c r="F68" s="4" t="s">
        <v>250</v>
      </c>
      <c r="G68" s="8">
        <v>4.09</v>
      </c>
      <c r="H68" s="8" t="s">
        <v>23</v>
      </c>
      <c r="I68" s="8">
        <f t="shared" si="13"/>
        <v>5.24</v>
      </c>
      <c r="J68" s="8">
        <f t="shared" si="0"/>
        <v>4652.01</v>
      </c>
      <c r="L68" s="1">
        <f t="shared" si="14"/>
        <v>3631.06</v>
      </c>
      <c r="M68" s="1">
        <f t="shared" si="15"/>
        <v>4652.01</v>
      </c>
    </row>
    <row r="69" spans="1:13" ht="36" x14ac:dyDescent="0.2">
      <c r="A69" s="4" t="s">
        <v>251</v>
      </c>
      <c r="B69" s="4" t="s">
        <v>252</v>
      </c>
      <c r="C69" s="4" t="s">
        <v>1437</v>
      </c>
      <c r="D69" s="14" t="s">
        <v>253</v>
      </c>
      <c r="E69" s="4" t="s">
        <v>241</v>
      </c>
      <c r="F69" s="4" t="s">
        <v>242</v>
      </c>
      <c r="G69" s="8">
        <v>34.76</v>
      </c>
      <c r="H69" s="8" t="s">
        <v>23</v>
      </c>
      <c r="I69" s="8">
        <f t="shared" si="13"/>
        <v>44.57</v>
      </c>
      <c r="J69" s="8">
        <f t="shared" ref="J69:J132" si="16">TRUNC(F69*I69,2)</f>
        <v>10696.8</v>
      </c>
      <c r="L69" s="1">
        <f t="shared" si="14"/>
        <v>8342.4</v>
      </c>
      <c r="M69" s="1">
        <f t="shared" si="15"/>
        <v>10696.8</v>
      </c>
    </row>
    <row r="70" spans="1:13" x14ac:dyDescent="0.2">
      <c r="A70" s="2" t="s">
        <v>254</v>
      </c>
      <c r="B70" s="2"/>
      <c r="C70" s="2"/>
      <c r="D70" s="13" t="s">
        <v>255</v>
      </c>
      <c r="E70" s="2"/>
      <c r="F70" s="2" t="s">
        <v>17</v>
      </c>
      <c r="G70" s="5">
        <f>SUM(L71:L83)</f>
        <v>812228.43</v>
      </c>
      <c r="H70" s="5"/>
      <c r="I70" s="5">
        <f>SUM(M71:M83)</f>
        <v>1041615.31</v>
      </c>
      <c r="J70" s="5">
        <f t="shared" si="16"/>
        <v>1041615.31</v>
      </c>
      <c r="K70" s="1">
        <f>TRUNC(F70*I70,2)</f>
        <v>1041615.31</v>
      </c>
    </row>
    <row r="71" spans="1:13" ht="36" x14ac:dyDescent="0.2">
      <c r="A71" s="4" t="s">
        <v>256</v>
      </c>
      <c r="B71" s="4" t="s">
        <v>257</v>
      </c>
      <c r="C71" s="4" t="s">
        <v>1437</v>
      </c>
      <c r="D71" s="14" t="s">
        <v>258</v>
      </c>
      <c r="E71" s="4" t="s">
        <v>41</v>
      </c>
      <c r="F71" s="4" t="s">
        <v>259</v>
      </c>
      <c r="G71" s="8">
        <v>103.7</v>
      </c>
      <c r="H71" s="8" t="s">
        <v>23</v>
      </c>
      <c r="I71" s="8">
        <f t="shared" ref="I71:I83" si="17">TRUNC((H71/100+1)*G71,2)</f>
        <v>132.97999999999999</v>
      </c>
      <c r="J71" s="8">
        <f t="shared" si="16"/>
        <v>189890.12</v>
      </c>
      <c r="L71" s="1">
        <f t="shared" ref="L71:L83" si="18">TRUNC(F71*G71,2)</f>
        <v>148079.45000000001</v>
      </c>
      <c r="M71" s="1">
        <f t="shared" ref="M71:M83" si="19">TRUNC(F71*I71,2)</f>
        <v>189890.12</v>
      </c>
    </row>
    <row r="72" spans="1:13" ht="36" x14ac:dyDescent="0.2">
      <c r="A72" s="4" t="s">
        <v>260</v>
      </c>
      <c r="B72" s="4" t="s">
        <v>261</v>
      </c>
      <c r="C72" s="4" t="s">
        <v>1437</v>
      </c>
      <c r="D72" s="14" t="s">
        <v>262</v>
      </c>
      <c r="E72" s="4" t="s">
        <v>241</v>
      </c>
      <c r="F72" s="4" t="s">
        <v>263</v>
      </c>
      <c r="G72" s="8">
        <v>56.39</v>
      </c>
      <c r="H72" s="8" t="s">
        <v>23</v>
      </c>
      <c r="I72" s="8">
        <f t="shared" si="17"/>
        <v>72.31</v>
      </c>
      <c r="J72" s="8">
        <f t="shared" si="16"/>
        <v>7397.31</v>
      </c>
      <c r="L72" s="1">
        <f t="shared" si="18"/>
        <v>5768.69</v>
      </c>
      <c r="M72" s="1">
        <f t="shared" si="19"/>
        <v>7397.31</v>
      </c>
    </row>
    <row r="73" spans="1:13" ht="36" x14ac:dyDescent="0.2">
      <c r="A73" s="4" t="s">
        <v>264</v>
      </c>
      <c r="B73" s="4" t="s">
        <v>265</v>
      </c>
      <c r="C73" s="4" t="s">
        <v>1437</v>
      </c>
      <c r="D73" s="14" t="s">
        <v>266</v>
      </c>
      <c r="E73" s="4" t="s">
        <v>241</v>
      </c>
      <c r="F73" s="4" t="s">
        <v>267</v>
      </c>
      <c r="G73" s="8">
        <v>30.77</v>
      </c>
      <c r="H73" s="8" t="s">
        <v>23</v>
      </c>
      <c r="I73" s="8">
        <f t="shared" si="17"/>
        <v>39.450000000000003</v>
      </c>
      <c r="J73" s="8">
        <f t="shared" si="16"/>
        <v>1385.08</v>
      </c>
      <c r="L73" s="1">
        <f t="shared" si="18"/>
        <v>1080.33</v>
      </c>
      <c r="M73" s="1">
        <f t="shared" si="19"/>
        <v>1385.08</v>
      </c>
    </row>
    <row r="74" spans="1:13" x14ac:dyDescent="0.2">
      <c r="A74" s="4" t="s">
        <v>268</v>
      </c>
      <c r="B74" s="4" t="s">
        <v>269</v>
      </c>
      <c r="C74" s="4" t="s">
        <v>1437</v>
      </c>
      <c r="D74" s="14" t="s">
        <v>270</v>
      </c>
      <c r="E74" s="4" t="s">
        <v>241</v>
      </c>
      <c r="F74" s="4" t="s">
        <v>271</v>
      </c>
      <c r="G74" s="8">
        <v>32.729999999999997</v>
      </c>
      <c r="H74" s="8" t="s">
        <v>23</v>
      </c>
      <c r="I74" s="8">
        <f t="shared" si="17"/>
        <v>41.97</v>
      </c>
      <c r="J74" s="8">
        <f t="shared" si="16"/>
        <v>7527.31</v>
      </c>
      <c r="L74" s="1">
        <f t="shared" si="18"/>
        <v>5870.12</v>
      </c>
      <c r="M74" s="1">
        <f t="shared" si="19"/>
        <v>7527.31</v>
      </c>
    </row>
    <row r="75" spans="1:13" ht="24" x14ac:dyDescent="0.2">
      <c r="A75" s="4" t="s">
        <v>272</v>
      </c>
      <c r="B75" s="4" t="s">
        <v>273</v>
      </c>
      <c r="C75" s="4" t="s">
        <v>1437</v>
      </c>
      <c r="D75" s="14" t="s">
        <v>274</v>
      </c>
      <c r="E75" s="4" t="s">
        <v>241</v>
      </c>
      <c r="F75" s="4" t="s">
        <v>275</v>
      </c>
      <c r="G75" s="8">
        <v>72.08</v>
      </c>
      <c r="H75" s="8" t="s">
        <v>276</v>
      </c>
      <c r="I75" s="8">
        <f t="shared" si="17"/>
        <v>93.7</v>
      </c>
      <c r="J75" s="8">
        <f t="shared" si="16"/>
        <v>15940.24</v>
      </c>
      <c r="L75" s="1">
        <f t="shared" si="18"/>
        <v>12262.24</v>
      </c>
      <c r="M75" s="1">
        <f t="shared" si="19"/>
        <v>15940.24</v>
      </c>
    </row>
    <row r="76" spans="1:13" ht="24" x14ac:dyDescent="0.2">
      <c r="A76" s="4" t="s">
        <v>277</v>
      </c>
      <c r="B76" s="4" t="s">
        <v>278</v>
      </c>
      <c r="C76" s="4" t="s">
        <v>279</v>
      </c>
      <c r="D76" s="14" t="s">
        <v>280</v>
      </c>
      <c r="E76" s="4" t="s">
        <v>145</v>
      </c>
      <c r="F76" s="4" t="s">
        <v>281</v>
      </c>
      <c r="G76" s="8">
        <v>17.760000000000002</v>
      </c>
      <c r="H76" s="8" t="s">
        <v>23</v>
      </c>
      <c r="I76" s="8">
        <f t="shared" si="17"/>
        <v>22.77</v>
      </c>
      <c r="J76" s="8">
        <f t="shared" si="16"/>
        <v>493858.53</v>
      </c>
      <c r="L76" s="1">
        <f t="shared" si="18"/>
        <v>385196.64</v>
      </c>
      <c r="M76" s="1">
        <f t="shared" si="19"/>
        <v>493858.53</v>
      </c>
    </row>
    <row r="77" spans="1:13" x14ac:dyDescent="0.2">
      <c r="A77" s="4" t="s">
        <v>282</v>
      </c>
      <c r="B77" s="4" t="s">
        <v>283</v>
      </c>
      <c r="C77" s="4" t="s">
        <v>279</v>
      </c>
      <c r="D77" s="14" t="s">
        <v>284</v>
      </c>
      <c r="E77" s="4" t="s">
        <v>145</v>
      </c>
      <c r="F77" s="4" t="s">
        <v>285</v>
      </c>
      <c r="G77" s="8">
        <v>17.72</v>
      </c>
      <c r="H77" s="8" t="s">
        <v>23</v>
      </c>
      <c r="I77" s="8">
        <f t="shared" si="17"/>
        <v>22.72</v>
      </c>
      <c r="J77" s="8">
        <f t="shared" si="16"/>
        <v>83268.800000000003</v>
      </c>
      <c r="L77" s="1">
        <f t="shared" si="18"/>
        <v>64943.8</v>
      </c>
      <c r="M77" s="1">
        <f t="shared" si="19"/>
        <v>83268.800000000003</v>
      </c>
    </row>
    <row r="78" spans="1:13" x14ac:dyDescent="0.2">
      <c r="A78" s="4" t="s">
        <v>286</v>
      </c>
      <c r="B78" s="4" t="s">
        <v>287</v>
      </c>
      <c r="C78" s="4" t="s">
        <v>279</v>
      </c>
      <c r="D78" s="14" t="s">
        <v>288</v>
      </c>
      <c r="E78" s="4" t="s">
        <v>145</v>
      </c>
      <c r="F78" s="4" t="s">
        <v>289</v>
      </c>
      <c r="G78" s="8">
        <v>16.34</v>
      </c>
      <c r="H78" s="8" t="s">
        <v>23</v>
      </c>
      <c r="I78" s="8">
        <f t="shared" si="17"/>
        <v>20.95</v>
      </c>
      <c r="J78" s="8">
        <f t="shared" si="16"/>
        <v>49546.75</v>
      </c>
      <c r="L78" s="1">
        <f t="shared" si="18"/>
        <v>38644.1</v>
      </c>
      <c r="M78" s="1">
        <f t="shared" si="19"/>
        <v>49546.75</v>
      </c>
    </row>
    <row r="79" spans="1:13" ht="24" x14ac:dyDescent="0.2">
      <c r="A79" s="4" t="s">
        <v>290</v>
      </c>
      <c r="B79" s="4" t="s">
        <v>291</v>
      </c>
      <c r="C79" s="4" t="s">
        <v>279</v>
      </c>
      <c r="D79" s="14" t="s">
        <v>292</v>
      </c>
      <c r="E79" s="4" t="s">
        <v>145</v>
      </c>
      <c r="F79" s="4" t="s">
        <v>293</v>
      </c>
      <c r="G79" s="8">
        <v>16.329999999999998</v>
      </c>
      <c r="H79" s="8" t="s">
        <v>23</v>
      </c>
      <c r="I79" s="8">
        <f t="shared" si="17"/>
        <v>20.94</v>
      </c>
      <c r="J79" s="8">
        <f t="shared" si="16"/>
        <v>2135.88</v>
      </c>
      <c r="L79" s="1">
        <f t="shared" si="18"/>
        <v>1665.66</v>
      </c>
      <c r="M79" s="1">
        <f t="shared" si="19"/>
        <v>2135.88</v>
      </c>
    </row>
    <row r="80" spans="1:13" ht="24" x14ac:dyDescent="0.2">
      <c r="A80" s="4" t="s">
        <v>294</v>
      </c>
      <c r="B80" s="4" t="s">
        <v>295</v>
      </c>
      <c r="C80" s="4" t="s">
        <v>279</v>
      </c>
      <c r="D80" s="14" t="s">
        <v>296</v>
      </c>
      <c r="E80" s="4" t="s">
        <v>145</v>
      </c>
      <c r="F80" s="4" t="s">
        <v>297</v>
      </c>
      <c r="G80" s="8">
        <v>17.899999999999999</v>
      </c>
      <c r="H80" s="8" t="s">
        <v>23</v>
      </c>
      <c r="I80" s="8">
        <f t="shared" si="17"/>
        <v>22.95</v>
      </c>
      <c r="J80" s="8">
        <f t="shared" si="16"/>
        <v>9914.4</v>
      </c>
      <c r="L80" s="1">
        <f t="shared" si="18"/>
        <v>7732.8</v>
      </c>
      <c r="M80" s="1">
        <f t="shared" si="19"/>
        <v>9914.4</v>
      </c>
    </row>
    <row r="81" spans="1:15" ht="24" x14ac:dyDescent="0.2">
      <c r="A81" s="4" t="s">
        <v>298</v>
      </c>
      <c r="B81" s="4" t="s">
        <v>299</v>
      </c>
      <c r="C81" s="4" t="s">
        <v>279</v>
      </c>
      <c r="D81" s="14" t="s">
        <v>300</v>
      </c>
      <c r="E81" s="4" t="s">
        <v>145</v>
      </c>
      <c r="F81" s="4" t="s">
        <v>301</v>
      </c>
      <c r="G81" s="8">
        <v>18.5</v>
      </c>
      <c r="H81" s="8" t="s">
        <v>23</v>
      </c>
      <c r="I81" s="8">
        <f t="shared" si="17"/>
        <v>23.72</v>
      </c>
      <c r="J81" s="8">
        <f t="shared" si="16"/>
        <v>59869.279999999999</v>
      </c>
      <c r="L81" s="1">
        <f t="shared" si="18"/>
        <v>46694</v>
      </c>
      <c r="M81" s="1">
        <f t="shared" si="19"/>
        <v>59869.279999999999</v>
      </c>
    </row>
    <row r="82" spans="1:15" ht="48" x14ac:dyDescent="0.2">
      <c r="A82" s="4" t="s">
        <v>302</v>
      </c>
      <c r="B82" s="4" t="s">
        <v>303</v>
      </c>
      <c r="C82" s="4" t="s">
        <v>1437</v>
      </c>
      <c r="D82" s="14" t="s">
        <v>304</v>
      </c>
      <c r="E82" s="4" t="s">
        <v>41</v>
      </c>
      <c r="F82" s="4" t="s">
        <v>305</v>
      </c>
      <c r="G82" s="8">
        <v>14.08</v>
      </c>
      <c r="H82" s="8" t="s">
        <v>23</v>
      </c>
      <c r="I82" s="8">
        <f t="shared" si="17"/>
        <v>18.05</v>
      </c>
      <c r="J82" s="8">
        <f t="shared" si="16"/>
        <v>83847.66</v>
      </c>
      <c r="L82" s="1">
        <f t="shared" si="18"/>
        <v>65405.82</v>
      </c>
      <c r="M82" s="1">
        <f t="shared" si="19"/>
        <v>83847.66</v>
      </c>
    </row>
    <row r="83" spans="1:15" ht="36" x14ac:dyDescent="0.2">
      <c r="A83" s="4" t="s">
        <v>306</v>
      </c>
      <c r="B83" s="4" t="s">
        <v>307</v>
      </c>
      <c r="C83" s="4" t="s">
        <v>1437</v>
      </c>
      <c r="D83" s="14" t="s">
        <v>308</v>
      </c>
      <c r="E83" s="4" t="s">
        <v>41</v>
      </c>
      <c r="F83" s="4" t="s">
        <v>309</v>
      </c>
      <c r="G83" s="8">
        <v>30.66</v>
      </c>
      <c r="H83" s="8" t="s">
        <v>23</v>
      </c>
      <c r="I83" s="8">
        <f t="shared" si="17"/>
        <v>39.31</v>
      </c>
      <c r="J83" s="8">
        <f t="shared" si="16"/>
        <v>37033.949999999997</v>
      </c>
      <c r="L83" s="1">
        <f t="shared" si="18"/>
        <v>28884.78</v>
      </c>
      <c r="M83" s="1">
        <f t="shared" si="19"/>
        <v>37033.949999999997</v>
      </c>
    </row>
    <row r="84" spans="1:15" x14ac:dyDescent="0.2">
      <c r="A84" s="2" t="s">
        <v>310</v>
      </c>
      <c r="B84" s="2"/>
      <c r="C84" s="2"/>
      <c r="D84" s="13" t="s">
        <v>311</v>
      </c>
      <c r="E84" s="2"/>
      <c r="F84" s="2" t="s">
        <v>17</v>
      </c>
      <c r="G84" s="5">
        <f>SUM(L85:L93)</f>
        <v>181827.06</v>
      </c>
      <c r="H84" s="5"/>
      <c r="I84" s="5">
        <f>SUM(M85:M93)</f>
        <v>256364.22999999998</v>
      </c>
      <c r="J84" s="5">
        <f t="shared" si="16"/>
        <v>256364.23</v>
      </c>
      <c r="K84" s="1">
        <f>TRUNC(F84*I84,2)</f>
        <v>256364.23</v>
      </c>
    </row>
    <row r="85" spans="1:15" ht="36" x14ac:dyDescent="0.2">
      <c r="A85" s="4" t="s">
        <v>312</v>
      </c>
      <c r="B85" s="4" t="s">
        <v>313</v>
      </c>
      <c r="C85" s="4" t="s">
        <v>1437</v>
      </c>
      <c r="D85" s="14" t="s">
        <v>314</v>
      </c>
      <c r="E85" s="4" t="s">
        <v>41</v>
      </c>
      <c r="F85" s="4" t="s">
        <v>315</v>
      </c>
      <c r="G85" s="8">
        <v>418.28</v>
      </c>
      <c r="H85" s="8" t="s">
        <v>23</v>
      </c>
      <c r="I85" s="8">
        <f t="shared" ref="I85:I91" si="20">TRUNC((H85/100+1)*G85,2)</f>
        <v>536.4</v>
      </c>
      <c r="J85" s="8">
        <f t="shared" si="16"/>
        <v>47203.199999999997</v>
      </c>
      <c r="L85" s="1">
        <f t="shared" ref="L85:L91" si="21">TRUNC(F85*G85,2)</f>
        <v>36808.639999999999</v>
      </c>
      <c r="M85" s="1">
        <f t="shared" ref="M85:M92" si="22">TRUNC(F85*I85,2)</f>
        <v>47203.199999999997</v>
      </c>
    </row>
    <row r="86" spans="1:15" ht="36" x14ac:dyDescent="0.2">
      <c r="A86" s="4" t="s">
        <v>316</v>
      </c>
      <c r="B86" s="4" t="s">
        <v>317</v>
      </c>
      <c r="C86" s="4" t="s">
        <v>1437</v>
      </c>
      <c r="D86" s="14" t="s">
        <v>318</v>
      </c>
      <c r="E86" s="4" t="s">
        <v>41</v>
      </c>
      <c r="F86" s="4" t="s">
        <v>319</v>
      </c>
      <c r="G86" s="8">
        <v>839.14</v>
      </c>
      <c r="H86" s="8" t="s">
        <v>23</v>
      </c>
      <c r="I86" s="8">
        <f t="shared" si="20"/>
        <v>1076.1099999999999</v>
      </c>
      <c r="J86" s="8">
        <f t="shared" si="16"/>
        <v>49716.28</v>
      </c>
      <c r="L86" s="1">
        <f t="shared" si="21"/>
        <v>38768.26</v>
      </c>
      <c r="M86" s="1">
        <f t="shared" si="22"/>
        <v>49716.28</v>
      </c>
    </row>
    <row r="87" spans="1:15" ht="24" x14ac:dyDescent="0.2">
      <c r="A87" s="4" t="s">
        <v>320</v>
      </c>
      <c r="B87" s="4" t="s">
        <v>321</v>
      </c>
      <c r="C87" s="4" t="s">
        <v>1437</v>
      </c>
      <c r="D87" s="14" t="s">
        <v>322</v>
      </c>
      <c r="E87" s="4" t="s">
        <v>41</v>
      </c>
      <c r="F87" s="4" t="s">
        <v>323</v>
      </c>
      <c r="G87" s="8">
        <v>378.29</v>
      </c>
      <c r="H87" s="8" t="s">
        <v>23</v>
      </c>
      <c r="I87" s="8">
        <f t="shared" si="20"/>
        <v>485.11</v>
      </c>
      <c r="J87" s="8">
        <f t="shared" si="16"/>
        <v>10672.42</v>
      </c>
      <c r="L87" s="1">
        <f t="shared" si="21"/>
        <v>8322.3799999999992</v>
      </c>
      <c r="M87" s="1">
        <f t="shared" si="22"/>
        <v>10672.42</v>
      </c>
    </row>
    <row r="88" spans="1:15" ht="24" x14ac:dyDescent="0.2">
      <c r="A88" s="4" t="s">
        <v>324</v>
      </c>
      <c r="B88" s="4" t="s">
        <v>325</v>
      </c>
      <c r="C88" s="4" t="s">
        <v>1437</v>
      </c>
      <c r="D88" s="14" t="s">
        <v>326</v>
      </c>
      <c r="E88" s="4" t="s">
        <v>41</v>
      </c>
      <c r="F88" s="4" t="s">
        <v>327</v>
      </c>
      <c r="G88" s="8">
        <v>417.95</v>
      </c>
      <c r="H88" s="8" t="s">
        <v>23</v>
      </c>
      <c r="I88" s="8">
        <f t="shared" si="20"/>
        <v>535.97</v>
      </c>
      <c r="J88" s="8">
        <f t="shared" si="16"/>
        <v>53698.83</v>
      </c>
      <c r="L88" s="1">
        <f t="shared" si="21"/>
        <v>41874.410000000003</v>
      </c>
      <c r="M88" s="1">
        <f t="shared" si="22"/>
        <v>53698.83</v>
      </c>
    </row>
    <row r="89" spans="1:15" x14ac:dyDescent="0.2">
      <c r="A89" s="4" t="s">
        <v>328</v>
      </c>
      <c r="B89" s="4" t="s">
        <v>329</v>
      </c>
      <c r="C89" s="4" t="s">
        <v>1437</v>
      </c>
      <c r="D89" s="14" t="s">
        <v>330</v>
      </c>
      <c r="E89" s="4" t="s">
        <v>41</v>
      </c>
      <c r="F89" s="4" t="s">
        <v>331</v>
      </c>
      <c r="G89" s="8">
        <v>545.83000000000004</v>
      </c>
      <c r="H89" s="8" t="s">
        <v>23</v>
      </c>
      <c r="I89" s="8">
        <f t="shared" si="20"/>
        <v>699.97</v>
      </c>
      <c r="J89" s="8">
        <f t="shared" si="16"/>
        <v>2778.88</v>
      </c>
      <c r="L89" s="1">
        <f t="shared" si="21"/>
        <v>2166.94</v>
      </c>
      <c r="M89" s="1">
        <f t="shared" si="22"/>
        <v>2778.88</v>
      </c>
    </row>
    <row r="90" spans="1:15" x14ac:dyDescent="0.2">
      <c r="A90" s="4" t="s">
        <v>332</v>
      </c>
      <c r="B90" s="4" t="s">
        <v>333</v>
      </c>
      <c r="C90" s="4" t="s">
        <v>279</v>
      </c>
      <c r="D90" s="14" t="s">
        <v>334</v>
      </c>
      <c r="E90" s="4" t="s">
        <v>41</v>
      </c>
      <c r="F90" s="4" t="s">
        <v>335</v>
      </c>
      <c r="G90" s="8">
        <v>271.63</v>
      </c>
      <c r="H90" s="8" t="s">
        <v>23</v>
      </c>
      <c r="I90" s="8">
        <f t="shared" si="20"/>
        <v>348.33</v>
      </c>
      <c r="J90" s="8">
        <f t="shared" si="16"/>
        <v>36226.32</v>
      </c>
      <c r="L90" s="1">
        <f t="shared" si="21"/>
        <v>28249.52</v>
      </c>
      <c r="M90" s="1">
        <f t="shared" si="22"/>
        <v>36226.32</v>
      </c>
    </row>
    <row r="91" spans="1:15" ht="36" x14ac:dyDescent="0.2">
      <c r="A91" s="4" t="s">
        <v>336</v>
      </c>
      <c r="B91" s="4" t="s">
        <v>337</v>
      </c>
      <c r="C91" s="4" t="s">
        <v>1437</v>
      </c>
      <c r="D91" s="14" t="s">
        <v>338</v>
      </c>
      <c r="E91" s="4" t="s">
        <v>41</v>
      </c>
      <c r="F91" s="4" t="s">
        <v>339</v>
      </c>
      <c r="G91" s="8">
        <v>1027.1199999999999</v>
      </c>
      <c r="H91" s="8" t="s">
        <v>23</v>
      </c>
      <c r="I91" s="8">
        <f t="shared" si="20"/>
        <v>1317.17</v>
      </c>
      <c r="J91" s="8">
        <f t="shared" si="16"/>
        <v>32876.559999999998</v>
      </c>
      <c r="L91" s="1">
        <f t="shared" si="21"/>
        <v>25636.91</v>
      </c>
      <c r="M91" s="1">
        <f t="shared" si="22"/>
        <v>32876.559999999998</v>
      </c>
    </row>
    <row r="92" spans="1:15" x14ac:dyDescent="0.2">
      <c r="A92" s="2" t="s">
        <v>340</v>
      </c>
      <c r="B92" s="2"/>
      <c r="C92" s="2"/>
      <c r="D92" s="13" t="s">
        <v>341</v>
      </c>
      <c r="E92" s="2"/>
      <c r="F92" s="2" t="s">
        <v>17</v>
      </c>
      <c r="G92" s="5">
        <f>SUM(N93:N93)</f>
        <v>18085.18</v>
      </c>
      <c r="H92" s="5"/>
      <c r="I92" s="5">
        <f>SUM(O93:O93)</f>
        <v>23191.74</v>
      </c>
      <c r="J92" s="5">
        <f t="shared" si="16"/>
        <v>23191.74</v>
      </c>
      <c r="M92" s="1">
        <f t="shared" si="22"/>
        <v>23191.74</v>
      </c>
    </row>
    <row r="93" spans="1:15" ht="24" x14ac:dyDescent="0.2">
      <c r="A93" s="4" t="s">
        <v>342</v>
      </c>
      <c r="B93" s="4" t="s">
        <v>343</v>
      </c>
      <c r="C93" s="4" t="s">
        <v>1437</v>
      </c>
      <c r="D93" s="14" t="s">
        <v>344</v>
      </c>
      <c r="E93" s="4" t="s">
        <v>41</v>
      </c>
      <c r="F93" s="4" t="s">
        <v>345</v>
      </c>
      <c r="G93" s="8">
        <v>203.25</v>
      </c>
      <c r="H93" s="8" t="s">
        <v>23</v>
      </c>
      <c r="I93" s="8">
        <f>TRUNC((H93/100+1)*G93,2)</f>
        <v>260.64</v>
      </c>
      <c r="J93" s="8">
        <f t="shared" si="16"/>
        <v>23191.74</v>
      </c>
      <c r="N93" s="1">
        <f>TRUNC(F93*G93,2)</f>
        <v>18085.18</v>
      </c>
      <c r="O93" s="1">
        <f>TRUNC(F93*I93,2)</f>
        <v>23191.74</v>
      </c>
    </row>
    <row r="94" spans="1:15" x14ac:dyDescent="0.2">
      <c r="A94" s="2" t="s">
        <v>346</v>
      </c>
      <c r="B94" s="2"/>
      <c r="C94" s="2"/>
      <c r="D94" s="13" t="s">
        <v>347</v>
      </c>
      <c r="E94" s="2"/>
      <c r="F94" s="2" t="s">
        <v>17</v>
      </c>
      <c r="G94" s="5">
        <f>SUM(L95:L101)</f>
        <v>542583.72</v>
      </c>
      <c r="H94" s="5"/>
      <c r="I94" s="5">
        <f>SUM(M95:M101)</f>
        <v>695733.11</v>
      </c>
      <c r="J94" s="5">
        <f t="shared" si="16"/>
        <v>695733.11</v>
      </c>
      <c r="K94" s="1">
        <f>TRUNC(F94*I94,2)</f>
        <v>695733.11</v>
      </c>
    </row>
    <row r="95" spans="1:15" ht="60" x14ac:dyDescent="0.2">
      <c r="A95" s="4" t="s">
        <v>348</v>
      </c>
      <c r="B95" s="4" t="s">
        <v>349</v>
      </c>
      <c r="C95" s="4" t="s">
        <v>1437</v>
      </c>
      <c r="D95" s="14" t="s">
        <v>350</v>
      </c>
      <c r="E95" s="4" t="s">
        <v>41</v>
      </c>
      <c r="F95" s="4" t="s">
        <v>351</v>
      </c>
      <c r="G95" s="8">
        <v>4.28</v>
      </c>
      <c r="H95" s="8" t="s">
        <v>23</v>
      </c>
      <c r="I95" s="8">
        <f t="shared" ref="I95:I101" si="23">TRUNC((H95/100+1)*G95,2)</f>
        <v>5.48</v>
      </c>
      <c r="J95" s="8">
        <f t="shared" si="16"/>
        <v>24539.439999999999</v>
      </c>
      <c r="L95" s="1">
        <f t="shared" ref="L95:L101" si="24">TRUNC(F95*G95,2)</f>
        <v>19165.84</v>
      </c>
      <c r="M95" s="1">
        <f t="shared" ref="M95:M101" si="25">TRUNC(F95*I95,2)</f>
        <v>24539.439999999999</v>
      </c>
    </row>
    <row r="96" spans="1:15" ht="48" x14ac:dyDescent="0.2">
      <c r="A96" s="4" t="s">
        <v>352</v>
      </c>
      <c r="B96" s="4" t="s">
        <v>353</v>
      </c>
      <c r="C96" s="4" t="s">
        <v>1437</v>
      </c>
      <c r="D96" s="14" t="s">
        <v>354</v>
      </c>
      <c r="E96" s="4" t="s">
        <v>41</v>
      </c>
      <c r="F96" s="4" t="s">
        <v>355</v>
      </c>
      <c r="G96" s="8">
        <v>3.44</v>
      </c>
      <c r="H96" s="8" t="s">
        <v>23</v>
      </c>
      <c r="I96" s="8">
        <f t="shared" si="23"/>
        <v>4.41</v>
      </c>
      <c r="J96" s="8">
        <f t="shared" si="16"/>
        <v>8999.92</v>
      </c>
      <c r="L96" s="1">
        <f t="shared" si="24"/>
        <v>7020.35</v>
      </c>
      <c r="M96" s="1">
        <f t="shared" si="25"/>
        <v>8999.92</v>
      </c>
    </row>
    <row r="97" spans="1:13" ht="60" x14ac:dyDescent="0.2">
      <c r="A97" s="4" t="s">
        <v>356</v>
      </c>
      <c r="B97" s="4" t="s">
        <v>357</v>
      </c>
      <c r="C97" s="4" t="s">
        <v>1437</v>
      </c>
      <c r="D97" s="14" t="s">
        <v>358</v>
      </c>
      <c r="E97" s="4" t="s">
        <v>41</v>
      </c>
      <c r="F97" s="4" t="s">
        <v>351</v>
      </c>
      <c r="G97" s="8">
        <v>36.409999999999997</v>
      </c>
      <c r="H97" s="8" t="s">
        <v>23</v>
      </c>
      <c r="I97" s="8">
        <f t="shared" si="23"/>
        <v>46.69</v>
      </c>
      <c r="J97" s="8">
        <f t="shared" si="16"/>
        <v>209077.82</v>
      </c>
      <c r="L97" s="1">
        <f t="shared" si="24"/>
        <v>163043.98000000001</v>
      </c>
      <c r="M97" s="1">
        <f t="shared" si="25"/>
        <v>209077.82</v>
      </c>
    </row>
    <row r="98" spans="1:13" ht="24" x14ac:dyDescent="0.2">
      <c r="A98" s="4" t="s">
        <v>359</v>
      </c>
      <c r="B98" s="4" t="s">
        <v>360</v>
      </c>
      <c r="C98" s="4" t="s">
        <v>1437</v>
      </c>
      <c r="D98" s="14" t="s">
        <v>361</v>
      </c>
      <c r="E98" s="4" t="s">
        <v>41</v>
      </c>
      <c r="F98" s="4" t="s">
        <v>362</v>
      </c>
      <c r="G98" s="8">
        <v>18.850000000000001</v>
      </c>
      <c r="H98" s="8" t="s">
        <v>23</v>
      </c>
      <c r="I98" s="8">
        <f t="shared" si="23"/>
        <v>24.17</v>
      </c>
      <c r="J98" s="8">
        <f t="shared" si="16"/>
        <v>5671.49</v>
      </c>
      <c r="L98" s="1">
        <f t="shared" si="24"/>
        <v>4423.1499999999996</v>
      </c>
      <c r="M98" s="1">
        <f t="shared" si="25"/>
        <v>5671.49</v>
      </c>
    </row>
    <row r="99" spans="1:13" ht="60" x14ac:dyDescent="0.2">
      <c r="A99" s="4" t="s">
        <v>363</v>
      </c>
      <c r="B99" s="4" t="s">
        <v>364</v>
      </c>
      <c r="C99" s="4" t="s">
        <v>1437</v>
      </c>
      <c r="D99" s="14" t="s">
        <v>365</v>
      </c>
      <c r="E99" s="4" t="s">
        <v>41</v>
      </c>
      <c r="F99" s="4" t="s">
        <v>366</v>
      </c>
      <c r="G99" s="8">
        <v>50.08</v>
      </c>
      <c r="H99" s="8" t="s">
        <v>23</v>
      </c>
      <c r="I99" s="8">
        <f t="shared" si="23"/>
        <v>64.22</v>
      </c>
      <c r="J99" s="8">
        <f t="shared" si="16"/>
        <v>44435.1</v>
      </c>
      <c r="L99" s="1">
        <f t="shared" si="24"/>
        <v>34651.35</v>
      </c>
      <c r="M99" s="1">
        <f t="shared" si="25"/>
        <v>44435.1</v>
      </c>
    </row>
    <row r="100" spans="1:13" ht="48" x14ac:dyDescent="0.2">
      <c r="A100" s="4" t="s">
        <v>367</v>
      </c>
      <c r="B100" s="4" t="s">
        <v>368</v>
      </c>
      <c r="C100" s="4" t="s">
        <v>1437</v>
      </c>
      <c r="D100" s="14" t="s">
        <v>369</v>
      </c>
      <c r="E100" s="4" t="s">
        <v>41</v>
      </c>
      <c r="F100" s="4" t="s">
        <v>370</v>
      </c>
      <c r="G100" s="8">
        <v>167.27</v>
      </c>
      <c r="H100" s="8" t="s">
        <v>23</v>
      </c>
      <c r="I100" s="8">
        <f t="shared" si="23"/>
        <v>214.5</v>
      </c>
      <c r="J100" s="8">
        <f t="shared" si="16"/>
        <v>341805.75</v>
      </c>
      <c r="L100" s="1">
        <f t="shared" si="24"/>
        <v>266544.74</v>
      </c>
      <c r="M100" s="1">
        <f t="shared" si="25"/>
        <v>341805.75</v>
      </c>
    </row>
    <row r="101" spans="1:13" ht="48" x14ac:dyDescent="0.2">
      <c r="A101" s="4" t="s">
        <v>371</v>
      </c>
      <c r="B101" s="4" t="s">
        <v>372</v>
      </c>
      <c r="C101" s="4" t="s">
        <v>1437</v>
      </c>
      <c r="D101" s="14" t="s">
        <v>373</v>
      </c>
      <c r="E101" s="4" t="s">
        <v>41</v>
      </c>
      <c r="F101" s="4" t="s">
        <v>355</v>
      </c>
      <c r="G101" s="8">
        <v>23.39</v>
      </c>
      <c r="H101" s="8" t="s">
        <v>23</v>
      </c>
      <c r="I101" s="8">
        <f t="shared" si="23"/>
        <v>29.99</v>
      </c>
      <c r="J101" s="8">
        <f t="shared" si="16"/>
        <v>61203.59</v>
      </c>
      <c r="L101" s="1">
        <f t="shared" si="24"/>
        <v>47734.31</v>
      </c>
      <c r="M101" s="1">
        <f t="shared" si="25"/>
        <v>61203.59</v>
      </c>
    </row>
    <row r="102" spans="1:13" x14ac:dyDescent="0.2">
      <c r="A102" s="2" t="s">
        <v>374</v>
      </c>
      <c r="B102" s="2"/>
      <c r="C102" s="2"/>
      <c r="D102" s="13" t="s">
        <v>375</v>
      </c>
      <c r="E102" s="2"/>
      <c r="F102" s="2" t="s">
        <v>17</v>
      </c>
      <c r="G102" s="5">
        <f>SUM(L103:L111)</f>
        <v>379368.76</v>
      </c>
      <c r="H102" s="5"/>
      <c r="I102" s="5">
        <f>SUM(M103:M111)</f>
        <v>486460.83</v>
      </c>
      <c r="J102" s="5">
        <f t="shared" si="16"/>
        <v>486460.83</v>
      </c>
      <c r="K102" s="1">
        <f>TRUNC(F102*I102,2)</f>
        <v>486460.83</v>
      </c>
    </row>
    <row r="103" spans="1:13" ht="36" x14ac:dyDescent="0.2">
      <c r="A103" s="4" t="s">
        <v>376</v>
      </c>
      <c r="B103" s="4" t="s">
        <v>377</v>
      </c>
      <c r="C103" s="4" t="s">
        <v>1437</v>
      </c>
      <c r="D103" s="14" t="s">
        <v>378</v>
      </c>
      <c r="E103" s="4" t="s">
        <v>41</v>
      </c>
      <c r="F103" s="4" t="s">
        <v>379</v>
      </c>
      <c r="G103" s="8">
        <v>18.920000000000002</v>
      </c>
      <c r="H103" s="8" t="s">
        <v>23</v>
      </c>
      <c r="I103" s="8">
        <f t="shared" ref="I103:I111" si="26">TRUNC((H103/100+1)*G103,2)</f>
        <v>24.26</v>
      </c>
      <c r="J103" s="8">
        <f t="shared" si="16"/>
        <v>24839.57</v>
      </c>
      <c r="L103" s="1">
        <f t="shared" ref="L103:L111" si="27">TRUNC(F103*G103,2)</f>
        <v>19371.990000000002</v>
      </c>
      <c r="M103" s="1">
        <f t="shared" ref="M103:M111" si="28">TRUNC(F103*I103,2)</f>
        <v>24839.57</v>
      </c>
    </row>
    <row r="104" spans="1:13" ht="48" x14ac:dyDescent="0.2">
      <c r="A104" s="4" t="s">
        <v>380</v>
      </c>
      <c r="B104" s="4" t="s">
        <v>381</v>
      </c>
      <c r="C104" s="4" t="s">
        <v>1437</v>
      </c>
      <c r="D104" s="14" t="s">
        <v>382</v>
      </c>
      <c r="E104" s="4" t="s">
        <v>41</v>
      </c>
      <c r="F104" s="4" t="s">
        <v>383</v>
      </c>
      <c r="G104" s="8">
        <v>22.63</v>
      </c>
      <c r="H104" s="8" t="s">
        <v>23</v>
      </c>
      <c r="I104" s="8">
        <f t="shared" si="26"/>
        <v>29.02</v>
      </c>
      <c r="J104" s="8">
        <f t="shared" si="16"/>
        <v>55900.35</v>
      </c>
      <c r="L104" s="1">
        <f t="shared" si="27"/>
        <v>43591.49</v>
      </c>
      <c r="M104" s="1">
        <f t="shared" si="28"/>
        <v>55900.35</v>
      </c>
    </row>
    <row r="105" spans="1:13" ht="36" x14ac:dyDescent="0.2">
      <c r="A105" s="4" t="s">
        <v>384</v>
      </c>
      <c r="B105" s="4" t="s">
        <v>385</v>
      </c>
      <c r="C105" s="4" t="s">
        <v>1437</v>
      </c>
      <c r="D105" s="14" t="s">
        <v>386</v>
      </c>
      <c r="E105" s="4" t="s">
        <v>41</v>
      </c>
      <c r="F105" s="4" t="s">
        <v>387</v>
      </c>
      <c r="G105" s="8">
        <v>104.28</v>
      </c>
      <c r="H105" s="8" t="s">
        <v>23</v>
      </c>
      <c r="I105" s="8">
        <f t="shared" si="26"/>
        <v>133.72</v>
      </c>
      <c r="J105" s="8">
        <f t="shared" si="16"/>
        <v>218721.79</v>
      </c>
      <c r="L105" s="1">
        <f t="shared" si="27"/>
        <v>170567.66</v>
      </c>
      <c r="M105" s="1">
        <f t="shared" si="28"/>
        <v>218721.79</v>
      </c>
    </row>
    <row r="106" spans="1:13" ht="48" x14ac:dyDescent="0.2">
      <c r="A106" s="4" t="s">
        <v>388</v>
      </c>
      <c r="B106" s="4" t="s">
        <v>389</v>
      </c>
      <c r="C106" s="4" t="s">
        <v>1437</v>
      </c>
      <c r="D106" s="14" t="s">
        <v>390</v>
      </c>
      <c r="E106" s="4" t="s">
        <v>41</v>
      </c>
      <c r="F106" s="4" t="s">
        <v>391</v>
      </c>
      <c r="G106" s="8">
        <v>46.28</v>
      </c>
      <c r="H106" s="8" t="s">
        <v>23</v>
      </c>
      <c r="I106" s="8">
        <f t="shared" si="26"/>
        <v>59.34</v>
      </c>
      <c r="J106" s="8">
        <f t="shared" si="16"/>
        <v>93643.86</v>
      </c>
      <c r="L106" s="1">
        <f t="shared" si="27"/>
        <v>73034</v>
      </c>
      <c r="M106" s="1">
        <f t="shared" si="28"/>
        <v>93643.86</v>
      </c>
    </row>
    <row r="107" spans="1:13" x14ac:dyDescent="0.2">
      <c r="A107" s="4" t="s">
        <v>392</v>
      </c>
      <c r="B107" s="4" t="s">
        <v>393</v>
      </c>
      <c r="C107" s="4" t="s">
        <v>1437</v>
      </c>
      <c r="D107" s="14" t="s">
        <v>394</v>
      </c>
      <c r="E107" s="4" t="s">
        <v>41</v>
      </c>
      <c r="F107" s="4" t="s">
        <v>395</v>
      </c>
      <c r="G107" s="8">
        <v>11.6</v>
      </c>
      <c r="H107" s="8" t="s">
        <v>23</v>
      </c>
      <c r="I107" s="8">
        <f t="shared" si="26"/>
        <v>14.87</v>
      </c>
      <c r="J107" s="8">
        <f t="shared" si="16"/>
        <v>6622.05</v>
      </c>
      <c r="L107" s="1">
        <f t="shared" si="27"/>
        <v>5165.82</v>
      </c>
      <c r="M107" s="1">
        <f t="shared" si="28"/>
        <v>6622.05</v>
      </c>
    </row>
    <row r="108" spans="1:13" ht="36" x14ac:dyDescent="0.2">
      <c r="A108" s="4" t="s">
        <v>396</v>
      </c>
      <c r="B108" s="4" t="s">
        <v>397</v>
      </c>
      <c r="C108" s="4" t="s">
        <v>1437</v>
      </c>
      <c r="D108" s="14" t="s">
        <v>398</v>
      </c>
      <c r="E108" s="4" t="s">
        <v>41</v>
      </c>
      <c r="F108" s="4" t="s">
        <v>399</v>
      </c>
      <c r="G108" s="8">
        <v>154.71</v>
      </c>
      <c r="H108" s="8" t="s">
        <v>23</v>
      </c>
      <c r="I108" s="8">
        <f t="shared" si="26"/>
        <v>198.4</v>
      </c>
      <c r="J108" s="8">
        <f t="shared" si="16"/>
        <v>45632</v>
      </c>
      <c r="L108" s="1">
        <f t="shared" si="27"/>
        <v>35583.300000000003</v>
      </c>
      <c r="M108" s="1">
        <f t="shared" si="28"/>
        <v>45632</v>
      </c>
    </row>
    <row r="109" spans="1:13" ht="24" x14ac:dyDescent="0.2">
      <c r="A109" s="4" t="s">
        <v>400</v>
      </c>
      <c r="B109" s="4" t="s">
        <v>401</v>
      </c>
      <c r="C109" s="4" t="s">
        <v>1437</v>
      </c>
      <c r="D109" s="14" t="s">
        <v>402</v>
      </c>
      <c r="E109" s="4" t="s">
        <v>41</v>
      </c>
      <c r="F109" s="4" t="s">
        <v>403</v>
      </c>
      <c r="G109" s="8">
        <v>11.32</v>
      </c>
      <c r="H109" s="8" t="s">
        <v>23</v>
      </c>
      <c r="I109" s="8">
        <f t="shared" si="26"/>
        <v>14.51</v>
      </c>
      <c r="J109" s="8">
        <f t="shared" si="16"/>
        <v>8923.65</v>
      </c>
      <c r="L109" s="1">
        <f t="shared" si="27"/>
        <v>6961.8</v>
      </c>
      <c r="M109" s="1">
        <f t="shared" si="28"/>
        <v>8923.65</v>
      </c>
    </row>
    <row r="110" spans="1:13" ht="36" x14ac:dyDescent="0.2">
      <c r="A110" s="4" t="s">
        <v>404</v>
      </c>
      <c r="B110" s="4" t="s">
        <v>405</v>
      </c>
      <c r="C110" s="4" t="s">
        <v>1437</v>
      </c>
      <c r="D110" s="14" t="s">
        <v>406</v>
      </c>
      <c r="E110" s="4" t="s">
        <v>41</v>
      </c>
      <c r="F110" s="4" t="s">
        <v>407</v>
      </c>
      <c r="G110" s="8">
        <v>154.71</v>
      </c>
      <c r="H110" s="8" t="s">
        <v>23</v>
      </c>
      <c r="I110" s="8">
        <f t="shared" si="26"/>
        <v>198.4</v>
      </c>
      <c r="J110" s="8">
        <f t="shared" si="16"/>
        <v>25821.759999999998</v>
      </c>
      <c r="L110" s="1">
        <f t="shared" si="27"/>
        <v>20135.5</v>
      </c>
      <c r="M110" s="1">
        <f t="shared" si="28"/>
        <v>25821.759999999998</v>
      </c>
    </row>
    <row r="111" spans="1:13" ht="60" x14ac:dyDescent="0.2">
      <c r="A111" s="4" t="s">
        <v>408</v>
      </c>
      <c r="B111" s="4" t="s">
        <v>409</v>
      </c>
      <c r="C111" s="4" t="s">
        <v>1437</v>
      </c>
      <c r="D111" s="14" t="s">
        <v>410</v>
      </c>
      <c r="E111" s="4" t="s">
        <v>241</v>
      </c>
      <c r="F111" s="4" t="s">
        <v>411</v>
      </c>
      <c r="G111" s="8">
        <v>36.72</v>
      </c>
      <c r="H111" s="8" t="s">
        <v>23</v>
      </c>
      <c r="I111" s="8">
        <f t="shared" si="26"/>
        <v>47.08</v>
      </c>
      <c r="J111" s="8">
        <f t="shared" si="16"/>
        <v>6355.8</v>
      </c>
      <c r="L111" s="1">
        <f t="shared" si="27"/>
        <v>4957.2</v>
      </c>
      <c r="M111" s="1">
        <f t="shared" si="28"/>
        <v>6355.8</v>
      </c>
    </row>
    <row r="112" spans="1:13" x14ac:dyDescent="0.2">
      <c r="A112" s="2" t="s">
        <v>412</v>
      </c>
      <c r="B112" s="2"/>
      <c r="C112" s="2"/>
      <c r="D112" s="13" t="s">
        <v>413</v>
      </c>
      <c r="E112" s="2"/>
      <c r="F112" s="2" t="s">
        <v>17</v>
      </c>
      <c r="G112" s="5">
        <f>SUM(L113:L113)</f>
        <v>7083.48</v>
      </c>
      <c r="H112" s="5"/>
      <c r="I112" s="5">
        <f>SUM(M113:M113)</f>
        <v>9082.36</v>
      </c>
      <c r="J112" s="5">
        <f t="shared" si="16"/>
        <v>9082.36</v>
      </c>
      <c r="K112" s="1">
        <f>TRUNC(F112*I112,2)</f>
        <v>9082.36</v>
      </c>
    </row>
    <row r="113" spans="1:15" ht="24" x14ac:dyDescent="0.2">
      <c r="A113" s="4" t="s">
        <v>414</v>
      </c>
      <c r="B113" s="4" t="s">
        <v>415</v>
      </c>
      <c r="C113" s="4" t="s">
        <v>1437</v>
      </c>
      <c r="D113" s="14" t="s">
        <v>416</v>
      </c>
      <c r="E113" s="4" t="s">
        <v>41</v>
      </c>
      <c r="F113" s="4" t="s">
        <v>417</v>
      </c>
      <c r="G113" s="8">
        <v>33.630000000000003</v>
      </c>
      <c r="H113" s="8" t="s">
        <v>23</v>
      </c>
      <c r="I113" s="8">
        <f>TRUNC((H113/100+1)*G113,2)</f>
        <v>43.12</v>
      </c>
      <c r="J113" s="8">
        <f t="shared" si="16"/>
        <v>9082.36</v>
      </c>
      <c r="L113" s="1">
        <f>TRUNC(F113*G113,2)</f>
        <v>7083.48</v>
      </c>
      <c r="M113" s="1">
        <f>TRUNC(F113*I113,2)</f>
        <v>9082.36</v>
      </c>
    </row>
    <row r="114" spans="1:15" x14ac:dyDescent="0.2">
      <c r="A114" s="2" t="s">
        <v>418</v>
      </c>
      <c r="B114" s="2"/>
      <c r="C114" s="2"/>
      <c r="D114" s="13" t="s">
        <v>419</v>
      </c>
      <c r="E114" s="2"/>
      <c r="F114" s="2" t="s">
        <v>17</v>
      </c>
      <c r="G114" s="5">
        <f>SUM(L115:L115)</f>
        <v>46556.85</v>
      </c>
      <c r="H114" s="5"/>
      <c r="I114" s="5">
        <f>SUM(M115:M115)</f>
        <v>59680.9</v>
      </c>
      <c r="J114" s="5">
        <f t="shared" si="16"/>
        <v>59680.9</v>
      </c>
      <c r="K114" s="1">
        <f>TRUNC(F114*I114,2)</f>
        <v>59680.9</v>
      </c>
    </row>
    <row r="115" spans="1:15" ht="48" x14ac:dyDescent="0.2">
      <c r="A115" s="4" t="s">
        <v>420</v>
      </c>
      <c r="B115" s="4" t="s">
        <v>421</v>
      </c>
      <c r="C115" s="4" t="s">
        <v>1437</v>
      </c>
      <c r="D115" s="14" t="s">
        <v>422</v>
      </c>
      <c r="E115" s="4" t="s">
        <v>41</v>
      </c>
      <c r="F115" s="4" t="s">
        <v>423</v>
      </c>
      <c r="G115" s="8">
        <v>9.7200000000000006</v>
      </c>
      <c r="H115" s="8" t="s">
        <v>23</v>
      </c>
      <c r="I115" s="8">
        <f>TRUNC((H115/100+1)*G115,2)</f>
        <v>12.46</v>
      </c>
      <c r="J115" s="8">
        <f t="shared" si="16"/>
        <v>59680.9</v>
      </c>
      <c r="L115" s="1">
        <f>TRUNC(F115*G115,2)</f>
        <v>46556.85</v>
      </c>
      <c r="M115" s="1">
        <f>TRUNC(F115*I115,2)</f>
        <v>59680.9</v>
      </c>
    </row>
    <row r="116" spans="1:15" x14ac:dyDescent="0.2">
      <c r="A116" s="2" t="s">
        <v>424</v>
      </c>
      <c r="B116" s="2"/>
      <c r="C116" s="2"/>
      <c r="D116" s="13" t="s">
        <v>425</v>
      </c>
      <c r="E116" s="2"/>
      <c r="F116" s="2" t="s">
        <v>17</v>
      </c>
      <c r="G116" s="5">
        <f>SUM(L117:L119)</f>
        <v>7240.49</v>
      </c>
      <c r="H116" s="5"/>
      <c r="I116" s="5">
        <f>SUM(M117:M119)</f>
        <v>9282.59</v>
      </c>
      <c r="J116" s="5">
        <f t="shared" si="16"/>
        <v>9282.59</v>
      </c>
      <c r="K116" s="1">
        <f>TRUNC(F116*I116,2)</f>
        <v>9282.59</v>
      </c>
    </row>
    <row r="117" spans="1:15" ht="24" x14ac:dyDescent="0.2">
      <c r="A117" s="4" t="s">
        <v>426</v>
      </c>
      <c r="B117" s="4" t="s">
        <v>427</v>
      </c>
      <c r="C117" s="4" t="s">
        <v>1437</v>
      </c>
      <c r="D117" s="14" t="s">
        <v>428</v>
      </c>
      <c r="E117" s="4" t="s">
        <v>72</v>
      </c>
      <c r="F117" s="4" t="s">
        <v>22</v>
      </c>
      <c r="G117" s="8">
        <v>105.56</v>
      </c>
      <c r="H117" s="8" t="s">
        <v>23</v>
      </c>
      <c r="I117" s="8">
        <f>TRUNC((H117/100+1)*G117,2)</f>
        <v>135.37</v>
      </c>
      <c r="J117" s="8">
        <f t="shared" si="16"/>
        <v>1624.44</v>
      </c>
      <c r="L117" s="1">
        <f>TRUNC(F117*G117,2)</f>
        <v>1266.72</v>
      </c>
      <c r="M117" s="1">
        <f>TRUNC(F117*I117,2)</f>
        <v>1624.44</v>
      </c>
    </row>
    <row r="118" spans="1:15" ht="24" x14ac:dyDescent="0.2">
      <c r="A118" s="4" t="s">
        <v>429</v>
      </c>
      <c r="B118" s="4" t="s">
        <v>430</v>
      </c>
      <c r="C118" s="4" t="s">
        <v>1437</v>
      </c>
      <c r="D118" s="14" t="s">
        <v>431</v>
      </c>
      <c r="E118" s="4" t="s">
        <v>72</v>
      </c>
      <c r="F118" s="4" t="s">
        <v>432</v>
      </c>
      <c r="G118" s="8">
        <v>161.59</v>
      </c>
      <c r="H118" s="8" t="s">
        <v>23</v>
      </c>
      <c r="I118" s="8">
        <f>TRUNC((H118/100+1)*G118,2)</f>
        <v>207.22</v>
      </c>
      <c r="J118" s="8">
        <f t="shared" si="16"/>
        <v>1036.0999999999999</v>
      </c>
      <c r="L118" s="1">
        <f>TRUNC(F118*G118,2)</f>
        <v>807.95</v>
      </c>
      <c r="M118" s="1">
        <f>TRUNC(F118*I118,2)</f>
        <v>1036.0999999999999</v>
      </c>
    </row>
    <row r="119" spans="1:15" x14ac:dyDescent="0.2">
      <c r="A119" s="4" t="s">
        <v>433</v>
      </c>
      <c r="B119" s="4" t="s">
        <v>393</v>
      </c>
      <c r="C119" s="4" t="s">
        <v>1437</v>
      </c>
      <c r="D119" s="14" t="s">
        <v>394</v>
      </c>
      <c r="E119" s="4" t="s">
        <v>41</v>
      </c>
      <c r="F119" s="4" t="s">
        <v>395</v>
      </c>
      <c r="G119" s="8">
        <v>11.6</v>
      </c>
      <c r="H119" s="8" t="s">
        <v>23</v>
      </c>
      <c r="I119" s="8">
        <f>TRUNC((H119/100+1)*G119,2)</f>
        <v>14.87</v>
      </c>
      <c r="J119" s="8">
        <f t="shared" si="16"/>
        <v>6622.05</v>
      </c>
      <c r="L119" s="1">
        <f>TRUNC(F119*G119,2)</f>
        <v>5165.82</v>
      </c>
      <c r="M119" s="1">
        <f>TRUNC(F119*I119,2)</f>
        <v>6622.05</v>
      </c>
    </row>
    <row r="120" spans="1:15" x14ac:dyDescent="0.2">
      <c r="A120" s="2" t="s">
        <v>434</v>
      </c>
      <c r="B120" s="2"/>
      <c r="C120" s="2"/>
      <c r="D120" s="13" t="s">
        <v>435</v>
      </c>
      <c r="E120" s="2"/>
      <c r="F120" s="2" t="s">
        <v>17</v>
      </c>
      <c r="G120" s="5">
        <f>SUM(L121:L242)</f>
        <v>56042.950000000004</v>
      </c>
      <c r="H120" s="5"/>
      <c r="I120" s="5">
        <f>SUM(M121:M242)</f>
        <v>226190.38999999996</v>
      </c>
      <c r="J120" s="5">
        <f t="shared" si="16"/>
        <v>226190.39</v>
      </c>
      <c r="K120" s="1">
        <f>TRUNC(F120*I120,2)</f>
        <v>226190.39</v>
      </c>
    </row>
    <row r="121" spans="1:15" x14ac:dyDescent="0.2">
      <c r="A121" s="2" t="s">
        <v>436</v>
      </c>
      <c r="B121" s="2"/>
      <c r="C121" s="2"/>
      <c r="D121" s="13" t="s">
        <v>437</v>
      </c>
      <c r="E121" s="2"/>
      <c r="F121" s="2" t="s">
        <v>17</v>
      </c>
      <c r="G121" s="5">
        <f>SUM(N122:N124)</f>
        <v>20858.010000000002</v>
      </c>
      <c r="H121" s="5"/>
      <c r="I121" s="5">
        <f>SUM(O122:O124)</f>
        <v>26747.78</v>
      </c>
      <c r="J121" s="5">
        <f t="shared" si="16"/>
        <v>26747.78</v>
      </c>
      <c r="M121" s="1">
        <f>TRUNC(F121*I121,2)</f>
        <v>26747.78</v>
      </c>
    </row>
    <row r="122" spans="1:15" ht="48" x14ac:dyDescent="0.2">
      <c r="A122" s="4" t="s">
        <v>438</v>
      </c>
      <c r="B122" s="4" t="s">
        <v>439</v>
      </c>
      <c r="C122" s="4" t="s">
        <v>1437</v>
      </c>
      <c r="D122" s="14" t="s">
        <v>440</v>
      </c>
      <c r="E122" s="4" t="s">
        <v>72</v>
      </c>
      <c r="F122" s="4" t="s">
        <v>441</v>
      </c>
      <c r="G122" s="8">
        <v>5.85</v>
      </c>
      <c r="H122" s="8" t="s">
        <v>23</v>
      </c>
      <c r="I122" s="8">
        <f t="shared" ref="I122:I135" si="29">TRUNC((H122/100+1)*G122,2)</f>
        <v>7.5</v>
      </c>
      <c r="J122" s="8">
        <f t="shared" si="16"/>
        <v>22.5</v>
      </c>
      <c r="N122" s="1">
        <f>TRUNC(F122*G122,2)</f>
        <v>17.55</v>
      </c>
      <c r="O122" s="1">
        <f>TRUNC(F122*I122,2)</f>
        <v>22.5</v>
      </c>
    </row>
    <row r="123" spans="1:15" ht="36" x14ac:dyDescent="0.2">
      <c r="A123" s="4" t="s">
        <v>442</v>
      </c>
      <c r="B123" s="4" t="s">
        <v>443</v>
      </c>
      <c r="C123" s="4" t="s">
        <v>1437</v>
      </c>
      <c r="D123" s="14" t="s">
        <v>444</v>
      </c>
      <c r="E123" s="4" t="s">
        <v>72</v>
      </c>
      <c r="F123" s="4" t="s">
        <v>445</v>
      </c>
      <c r="G123" s="8">
        <v>11.54</v>
      </c>
      <c r="H123" s="8" t="s">
        <v>23</v>
      </c>
      <c r="I123" s="8">
        <f t="shared" si="29"/>
        <v>14.79</v>
      </c>
      <c r="J123" s="8">
        <f t="shared" si="16"/>
        <v>103.53</v>
      </c>
      <c r="N123" s="1">
        <f>TRUNC(F123*G123,2)</f>
        <v>80.78</v>
      </c>
      <c r="O123" s="1">
        <f>TRUNC(F123*I123,2)</f>
        <v>103.53</v>
      </c>
    </row>
    <row r="124" spans="1:15" ht="36" x14ac:dyDescent="0.2">
      <c r="A124" s="4" t="s">
        <v>446</v>
      </c>
      <c r="B124" s="4" t="s">
        <v>447</v>
      </c>
      <c r="C124" s="4" t="s">
        <v>1437</v>
      </c>
      <c r="D124" s="14" t="s">
        <v>448</v>
      </c>
      <c r="E124" s="4" t="s">
        <v>241</v>
      </c>
      <c r="F124" s="4" t="s">
        <v>449</v>
      </c>
      <c r="G124" s="8">
        <v>139.13999999999999</v>
      </c>
      <c r="H124" s="8" t="s">
        <v>23</v>
      </c>
      <c r="I124" s="8">
        <f t="shared" si="29"/>
        <v>178.43</v>
      </c>
      <c r="J124" s="8">
        <f t="shared" si="16"/>
        <v>26621.75</v>
      </c>
      <c r="N124" s="1">
        <f>TRUNC(F124*G124,2)</f>
        <v>20759.68</v>
      </c>
      <c r="O124" s="1">
        <f>TRUNC(F124*I124,2)</f>
        <v>26621.75</v>
      </c>
    </row>
    <row r="125" spans="1:15" ht="36" x14ac:dyDescent="0.2">
      <c r="A125" s="4" t="s">
        <v>450</v>
      </c>
      <c r="B125" s="4" t="s">
        <v>451</v>
      </c>
      <c r="C125" s="4" t="s">
        <v>1437</v>
      </c>
      <c r="D125" s="14" t="s">
        <v>452</v>
      </c>
      <c r="E125" s="4" t="s">
        <v>241</v>
      </c>
      <c r="F125" s="4" t="s">
        <v>453</v>
      </c>
      <c r="G125" s="8">
        <v>2.75</v>
      </c>
      <c r="H125" s="8" t="s">
        <v>23</v>
      </c>
      <c r="I125" s="8">
        <f t="shared" si="29"/>
        <v>3.52</v>
      </c>
      <c r="J125" s="8">
        <f t="shared" si="16"/>
        <v>34122.519999999997</v>
      </c>
      <c r="L125" s="1">
        <f t="shared" ref="L125:L135" si="30">TRUNC(F125*G125,2)</f>
        <v>26658.22</v>
      </c>
      <c r="M125" s="1">
        <f t="shared" ref="M125:M136" si="31">TRUNC(F125*I125,2)</f>
        <v>34122.519999999997</v>
      </c>
    </row>
    <row r="126" spans="1:15" ht="36" x14ac:dyDescent="0.2">
      <c r="A126" s="4" t="s">
        <v>454</v>
      </c>
      <c r="B126" s="4" t="s">
        <v>455</v>
      </c>
      <c r="C126" s="4" t="s">
        <v>1437</v>
      </c>
      <c r="D126" s="14" t="s">
        <v>456</v>
      </c>
      <c r="E126" s="4" t="s">
        <v>241</v>
      </c>
      <c r="F126" s="4" t="s">
        <v>457</v>
      </c>
      <c r="G126" s="8">
        <v>3.82</v>
      </c>
      <c r="H126" s="8" t="s">
        <v>23</v>
      </c>
      <c r="I126" s="8">
        <f t="shared" si="29"/>
        <v>4.8899999999999997</v>
      </c>
      <c r="J126" s="8">
        <f t="shared" si="16"/>
        <v>6001.49</v>
      </c>
      <c r="L126" s="1">
        <f t="shared" si="30"/>
        <v>4688.28</v>
      </c>
      <c r="M126" s="1">
        <f t="shared" si="31"/>
        <v>6001.49</v>
      </c>
    </row>
    <row r="127" spans="1:15" ht="36" x14ac:dyDescent="0.2">
      <c r="A127" s="4" t="s">
        <v>458</v>
      </c>
      <c r="B127" s="4" t="s">
        <v>459</v>
      </c>
      <c r="C127" s="4" t="s">
        <v>1437</v>
      </c>
      <c r="D127" s="14" t="s">
        <v>460</v>
      </c>
      <c r="E127" s="4" t="s">
        <v>241</v>
      </c>
      <c r="F127" s="4" t="s">
        <v>461</v>
      </c>
      <c r="G127" s="8">
        <v>5.13</v>
      </c>
      <c r="H127" s="8" t="s">
        <v>23</v>
      </c>
      <c r="I127" s="8">
        <f t="shared" si="29"/>
        <v>6.57</v>
      </c>
      <c r="J127" s="8">
        <f t="shared" si="16"/>
        <v>15969.04</v>
      </c>
      <c r="L127" s="1">
        <f t="shared" si="30"/>
        <v>12468.97</v>
      </c>
      <c r="M127" s="1">
        <f t="shared" si="31"/>
        <v>15969.04</v>
      </c>
    </row>
    <row r="128" spans="1:15" ht="36" x14ac:dyDescent="0.2">
      <c r="A128" s="4" t="s">
        <v>462</v>
      </c>
      <c r="B128" s="4" t="s">
        <v>463</v>
      </c>
      <c r="C128" s="4" t="s">
        <v>1437</v>
      </c>
      <c r="D128" s="14" t="s">
        <v>464</v>
      </c>
      <c r="E128" s="4" t="s">
        <v>241</v>
      </c>
      <c r="F128" s="4" t="s">
        <v>465</v>
      </c>
      <c r="G128" s="8">
        <v>8</v>
      </c>
      <c r="H128" s="8" t="s">
        <v>23</v>
      </c>
      <c r="I128" s="8">
        <f t="shared" si="29"/>
        <v>10.25</v>
      </c>
      <c r="J128" s="8">
        <f t="shared" si="16"/>
        <v>6161.27</v>
      </c>
      <c r="L128" s="1">
        <f t="shared" si="30"/>
        <v>4808.8</v>
      </c>
      <c r="M128" s="1">
        <f t="shared" si="31"/>
        <v>6161.27</v>
      </c>
    </row>
    <row r="129" spans="1:15" ht="36" x14ac:dyDescent="0.2">
      <c r="A129" s="4" t="s">
        <v>466</v>
      </c>
      <c r="B129" s="4" t="s">
        <v>467</v>
      </c>
      <c r="C129" s="4" t="s">
        <v>1437</v>
      </c>
      <c r="D129" s="14" t="s">
        <v>468</v>
      </c>
      <c r="E129" s="4" t="s">
        <v>241</v>
      </c>
      <c r="F129" s="4" t="s">
        <v>469</v>
      </c>
      <c r="G129" s="8">
        <v>56.51</v>
      </c>
      <c r="H129" s="8" t="s">
        <v>23</v>
      </c>
      <c r="I129" s="8">
        <f t="shared" si="29"/>
        <v>72.459999999999994</v>
      </c>
      <c r="J129" s="8">
        <f t="shared" si="16"/>
        <v>3623</v>
      </c>
      <c r="L129" s="1">
        <f t="shared" si="30"/>
        <v>2825.5</v>
      </c>
      <c r="M129" s="1">
        <f t="shared" si="31"/>
        <v>3623</v>
      </c>
    </row>
    <row r="130" spans="1:15" ht="36" x14ac:dyDescent="0.2">
      <c r="A130" s="4" t="s">
        <v>470</v>
      </c>
      <c r="B130" s="4" t="s">
        <v>471</v>
      </c>
      <c r="C130" s="4" t="s">
        <v>1437</v>
      </c>
      <c r="D130" s="14" t="s">
        <v>472</v>
      </c>
      <c r="E130" s="4" t="s">
        <v>241</v>
      </c>
      <c r="F130" s="4" t="s">
        <v>473</v>
      </c>
      <c r="G130" s="8">
        <v>12.15</v>
      </c>
      <c r="H130" s="8" t="s">
        <v>23</v>
      </c>
      <c r="I130" s="8">
        <f t="shared" si="29"/>
        <v>15.58</v>
      </c>
      <c r="J130" s="8">
        <f t="shared" si="16"/>
        <v>28.04</v>
      </c>
      <c r="L130" s="1">
        <f t="shared" si="30"/>
        <v>21.87</v>
      </c>
      <c r="M130" s="1">
        <f t="shared" si="31"/>
        <v>28.04</v>
      </c>
    </row>
    <row r="131" spans="1:15" ht="36" x14ac:dyDescent="0.2">
      <c r="A131" s="4" t="s">
        <v>474</v>
      </c>
      <c r="B131" s="4" t="s">
        <v>475</v>
      </c>
      <c r="C131" s="4" t="s">
        <v>1437</v>
      </c>
      <c r="D131" s="14" t="s">
        <v>476</v>
      </c>
      <c r="E131" s="4" t="s">
        <v>241</v>
      </c>
      <c r="F131" s="4" t="s">
        <v>477</v>
      </c>
      <c r="G131" s="8">
        <v>69.7</v>
      </c>
      <c r="H131" s="8" t="s">
        <v>23</v>
      </c>
      <c r="I131" s="8">
        <f t="shared" si="29"/>
        <v>89.38</v>
      </c>
      <c r="J131" s="8">
        <f t="shared" si="16"/>
        <v>3333.87</v>
      </c>
      <c r="L131" s="1">
        <f t="shared" si="30"/>
        <v>2599.81</v>
      </c>
      <c r="M131" s="1">
        <f t="shared" si="31"/>
        <v>3333.87</v>
      </c>
    </row>
    <row r="132" spans="1:15" ht="36" x14ac:dyDescent="0.2">
      <c r="A132" s="4" t="s">
        <v>478</v>
      </c>
      <c r="B132" s="4" t="s">
        <v>479</v>
      </c>
      <c r="C132" s="4" t="s">
        <v>1437</v>
      </c>
      <c r="D132" s="14" t="s">
        <v>480</v>
      </c>
      <c r="E132" s="4" t="s">
        <v>241</v>
      </c>
      <c r="F132" s="4" t="s">
        <v>481</v>
      </c>
      <c r="G132" s="8">
        <v>13.05</v>
      </c>
      <c r="H132" s="8" t="s">
        <v>23</v>
      </c>
      <c r="I132" s="8">
        <f t="shared" si="29"/>
        <v>16.73</v>
      </c>
      <c r="J132" s="8">
        <f t="shared" si="16"/>
        <v>230.87</v>
      </c>
      <c r="L132" s="1">
        <f t="shared" si="30"/>
        <v>180.09</v>
      </c>
      <c r="M132" s="1">
        <f t="shared" si="31"/>
        <v>230.87</v>
      </c>
    </row>
    <row r="133" spans="1:15" ht="36" x14ac:dyDescent="0.2">
      <c r="A133" s="4" t="s">
        <v>482</v>
      </c>
      <c r="B133" s="4" t="s">
        <v>483</v>
      </c>
      <c r="C133" s="4" t="s">
        <v>1437</v>
      </c>
      <c r="D133" s="14" t="s">
        <v>484</v>
      </c>
      <c r="E133" s="4" t="s">
        <v>241</v>
      </c>
      <c r="F133" s="4" t="s">
        <v>485</v>
      </c>
      <c r="G133" s="8">
        <v>17.48</v>
      </c>
      <c r="H133" s="8" t="s">
        <v>23</v>
      </c>
      <c r="I133" s="8">
        <f t="shared" si="29"/>
        <v>22.41</v>
      </c>
      <c r="J133" s="8">
        <f t="shared" ref="J133:J196" si="32">TRUNC(F133*I133,2)</f>
        <v>136.69999999999999</v>
      </c>
      <c r="L133" s="1">
        <f t="shared" si="30"/>
        <v>106.62</v>
      </c>
      <c r="M133" s="1">
        <f t="shared" si="31"/>
        <v>136.69999999999999</v>
      </c>
    </row>
    <row r="134" spans="1:15" ht="36" x14ac:dyDescent="0.2">
      <c r="A134" s="4" t="s">
        <v>486</v>
      </c>
      <c r="B134" s="4" t="s">
        <v>487</v>
      </c>
      <c r="C134" s="4" t="s">
        <v>1437</v>
      </c>
      <c r="D134" s="14" t="s">
        <v>488</v>
      </c>
      <c r="E134" s="4" t="s">
        <v>241</v>
      </c>
      <c r="F134" s="4" t="s">
        <v>489</v>
      </c>
      <c r="G134" s="8">
        <v>33.229999999999997</v>
      </c>
      <c r="H134" s="8" t="s">
        <v>23</v>
      </c>
      <c r="I134" s="8">
        <f t="shared" si="29"/>
        <v>42.61</v>
      </c>
      <c r="J134" s="8">
        <f t="shared" si="32"/>
        <v>686.02</v>
      </c>
      <c r="L134" s="1">
        <f t="shared" si="30"/>
        <v>535</v>
      </c>
      <c r="M134" s="1">
        <f t="shared" si="31"/>
        <v>686.02</v>
      </c>
    </row>
    <row r="135" spans="1:15" ht="36" x14ac:dyDescent="0.2">
      <c r="A135" s="4" t="s">
        <v>490</v>
      </c>
      <c r="B135" s="4" t="s">
        <v>491</v>
      </c>
      <c r="C135" s="4" t="s">
        <v>1437</v>
      </c>
      <c r="D135" s="14" t="s">
        <v>492</v>
      </c>
      <c r="E135" s="4" t="s">
        <v>241</v>
      </c>
      <c r="F135" s="4" t="s">
        <v>493</v>
      </c>
      <c r="G135" s="8">
        <v>24.36</v>
      </c>
      <c r="H135" s="8" t="s">
        <v>23</v>
      </c>
      <c r="I135" s="8">
        <f t="shared" si="29"/>
        <v>31.23</v>
      </c>
      <c r="J135" s="8">
        <f t="shared" si="32"/>
        <v>1474.05</v>
      </c>
      <c r="L135" s="1">
        <f t="shared" si="30"/>
        <v>1149.79</v>
      </c>
      <c r="M135" s="1">
        <f t="shared" si="31"/>
        <v>1474.05</v>
      </c>
    </row>
    <row r="136" spans="1:15" x14ac:dyDescent="0.2">
      <c r="A136" s="2" t="s">
        <v>494</v>
      </c>
      <c r="B136" s="2"/>
      <c r="C136" s="2"/>
      <c r="D136" s="13" t="s">
        <v>495</v>
      </c>
      <c r="E136" s="2"/>
      <c r="F136" s="2" t="s">
        <v>17</v>
      </c>
      <c r="G136" s="5">
        <f>SUM(N137:N142)</f>
        <v>4064.3</v>
      </c>
      <c r="H136" s="5"/>
      <c r="I136" s="5">
        <f>SUM(O137:O142)</f>
        <v>5210.54</v>
      </c>
      <c r="J136" s="5">
        <f t="shared" si="32"/>
        <v>5210.54</v>
      </c>
      <c r="M136" s="1">
        <f t="shared" si="31"/>
        <v>5210.54</v>
      </c>
    </row>
    <row r="137" spans="1:15" ht="36" x14ac:dyDescent="0.2">
      <c r="A137" s="4" t="s">
        <v>496</v>
      </c>
      <c r="B137" s="4" t="s">
        <v>497</v>
      </c>
      <c r="C137" s="4" t="s">
        <v>1437</v>
      </c>
      <c r="D137" s="14" t="s">
        <v>498</v>
      </c>
      <c r="E137" s="4" t="s">
        <v>72</v>
      </c>
      <c r="F137" s="4" t="s">
        <v>499</v>
      </c>
      <c r="G137" s="8">
        <v>15.62</v>
      </c>
      <c r="H137" s="8" t="s">
        <v>23</v>
      </c>
      <c r="I137" s="8">
        <f t="shared" ref="I137:I142" si="33">TRUNC((H137/100+1)*G137,2)</f>
        <v>20.03</v>
      </c>
      <c r="J137" s="8">
        <f t="shared" si="32"/>
        <v>340.51</v>
      </c>
      <c r="N137" s="1">
        <f t="shared" ref="N137:N142" si="34">TRUNC(F137*G137,2)</f>
        <v>265.54000000000002</v>
      </c>
      <c r="O137" s="1">
        <f t="shared" ref="O137:O142" si="35">TRUNC(F137*I137,2)</f>
        <v>340.51</v>
      </c>
    </row>
    <row r="138" spans="1:15" ht="36" x14ac:dyDescent="0.2">
      <c r="A138" s="4" t="s">
        <v>500</v>
      </c>
      <c r="B138" s="4" t="s">
        <v>501</v>
      </c>
      <c r="C138" s="4" t="s">
        <v>1437</v>
      </c>
      <c r="D138" s="14" t="s">
        <v>502</v>
      </c>
      <c r="E138" s="4" t="s">
        <v>72</v>
      </c>
      <c r="F138" s="4" t="s">
        <v>503</v>
      </c>
      <c r="G138" s="8">
        <v>24.69</v>
      </c>
      <c r="H138" s="8" t="s">
        <v>23</v>
      </c>
      <c r="I138" s="8">
        <f t="shared" si="33"/>
        <v>31.66</v>
      </c>
      <c r="J138" s="8">
        <f t="shared" si="32"/>
        <v>823.16</v>
      </c>
      <c r="N138" s="1">
        <f t="shared" si="34"/>
        <v>641.94000000000005</v>
      </c>
      <c r="O138" s="1">
        <f t="shared" si="35"/>
        <v>823.16</v>
      </c>
    </row>
    <row r="139" spans="1:15" ht="36" x14ac:dyDescent="0.2">
      <c r="A139" s="4" t="s">
        <v>504</v>
      </c>
      <c r="B139" s="4" t="s">
        <v>505</v>
      </c>
      <c r="C139" s="4" t="s">
        <v>1437</v>
      </c>
      <c r="D139" s="14" t="s">
        <v>506</v>
      </c>
      <c r="E139" s="4" t="s">
        <v>72</v>
      </c>
      <c r="F139" s="4" t="s">
        <v>432</v>
      </c>
      <c r="G139" s="8">
        <v>33.78</v>
      </c>
      <c r="H139" s="8" t="s">
        <v>23</v>
      </c>
      <c r="I139" s="8">
        <f t="shared" si="33"/>
        <v>43.31</v>
      </c>
      <c r="J139" s="8">
        <f t="shared" si="32"/>
        <v>216.55</v>
      </c>
      <c r="N139" s="1">
        <f t="shared" si="34"/>
        <v>168.9</v>
      </c>
      <c r="O139" s="1">
        <f t="shared" si="35"/>
        <v>216.55</v>
      </c>
    </row>
    <row r="140" spans="1:15" ht="36" x14ac:dyDescent="0.2">
      <c r="A140" s="4" t="s">
        <v>507</v>
      </c>
      <c r="B140" s="4" t="s">
        <v>508</v>
      </c>
      <c r="C140" s="4" t="s">
        <v>1437</v>
      </c>
      <c r="D140" s="14" t="s">
        <v>509</v>
      </c>
      <c r="E140" s="4" t="s">
        <v>72</v>
      </c>
      <c r="F140" s="4" t="s">
        <v>510</v>
      </c>
      <c r="G140" s="8">
        <v>19.420000000000002</v>
      </c>
      <c r="H140" s="8" t="s">
        <v>23</v>
      </c>
      <c r="I140" s="8">
        <f t="shared" si="33"/>
        <v>24.9</v>
      </c>
      <c r="J140" s="8">
        <f t="shared" si="32"/>
        <v>49.8</v>
      </c>
      <c r="N140" s="1">
        <f t="shared" si="34"/>
        <v>38.840000000000003</v>
      </c>
      <c r="O140" s="1">
        <f t="shared" si="35"/>
        <v>49.8</v>
      </c>
    </row>
    <row r="141" spans="1:15" ht="36" x14ac:dyDescent="0.2">
      <c r="A141" s="4" t="s">
        <v>511</v>
      </c>
      <c r="B141" s="4" t="s">
        <v>512</v>
      </c>
      <c r="C141" s="4" t="s">
        <v>1437</v>
      </c>
      <c r="D141" s="14" t="s">
        <v>513</v>
      </c>
      <c r="E141" s="4" t="s">
        <v>72</v>
      </c>
      <c r="F141" s="4" t="s">
        <v>514</v>
      </c>
      <c r="G141" s="8">
        <v>32.270000000000003</v>
      </c>
      <c r="H141" s="8" t="s">
        <v>23</v>
      </c>
      <c r="I141" s="8">
        <f t="shared" si="33"/>
        <v>41.38</v>
      </c>
      <c r="J141" s="8">
        <f t="shared" si="32"/>
        <v>165.52</v>
      </c>
      <c r="N141" s="1">
        <f t="shared" si="34"/>
        <v>129.08000000000001</v>
      </c>
      <c r="O141" s="1">
        <f t="shared" si="35"/>
        <v>165.52</v>
      </c>
    </row>
    <row r="142" spans="1:15" ht="36" x14ac:dyDescent="0.2">
      <c r="A142" s="4" t="s">
        <v>515</v>
      </c>
      <c r="B142" s="4" t="s">
        <v>516</v>
      </c>
      <c r="C142" s="4" t="s">
        <v>1437</v>
      </c>
      <c r="D142" s="14" t="s">
        <v>517</v>
      </c>
      <c r="E142" s="4" t="s">
        <v>72</v>
      </c>
      <c r="F142" s="4" t="s">
        <v>518</v>
      </c>
      <c r="G142" s="8">
        <v>18.8</v>
      </c>
      <c r="H142" s="8" t="s">
        <v>23</v>
      </c>
      <c r="I142" s="8">
        <f t="shared" si="33"/>
        <v>24.1</v>
      </c>
      <c r="J142" s="8">
        <f t="shared" si="32"/>
        <v>3615</v>
      </c>
      <c r="N142" s="1">
        <f t="shared" si="34"/>
        <v>2820</v>
      </c>
      <c r="O142" s="1">
        <f t="shared" si="35"/>
        <v>3615</v>
      </c>
    </row>
    <row r="143" spans="1:15" x14ac:dyDescent="0.2">
      <c r="A143" s="2" t="s">
        <v>519</v>
      </c>
      <c r="B143" s="2"/>
      <c r="C143" s="2"/>
      <c r="D143" s="13" t="s">
        <v>520</v>
      </c>
      <c r="E143" s="2"/>
      <c r="F143" s="2" t="s">
        <v>17</v>
      </c>
      <c r="G143" s="5">
        <f>SUM(N144:N155)</f>
        <v>6554.8499999999995</v>
      </c>
      <c r="H143" s="5"/>
      <c r="I143" s="5">
        <f>SUM(O144:O155)</f>
        <v>8405.2300000000014</v>
      </c>
      <c r="J143" s="5">
        <f t="shared" si="32"/>
        <v>8405.23</v>
      </c>
      <c r="M143" s="1">
        <f>TRUNC(F143*I143,2)</f>
        <v>8405.23</v>
      </c>
    </row>
    <row r="144" spans="1:15" ht="36" x14ac:dyDescent="0.2">
      <c r="A144" s="4" t="s">
        <v>521</v>
      </c>
      <c r="B144" s="4" t="s">
        <v>522</v>
      </c>
      <c r="C144" s="4" t="s">
        <v>1437</v>
      </c>
      <c r="D144" s="14" t="s">
        <v>523</v>
      </c>
      <c r="E144" s="4" t="s">
        <v>72</v>
      </c>
      <c r="F144" s="4" t="s">
        <v>524</v>
      </c>
      <c r="G144" s="8">
        <v>9.57</v>
      </c>
      <c r="H144" s="8" t="s">
        <v>23</v>
      </c>
      <c r="I144" s="8">
        <f t="shared" ref="I144:I155" si="36">TRUNC((H144/100+1)*G144,2)</f>
        <v>12.27</v>
      </c>
      <c r="J144" s="8">
        <f t="shared" si="32"/>
        <v>858.9</v>
      </c>
      <c r="N144" s="1">
        <f t="shared" ref="N144:N155" si="37">TRUNC(F144*G144,2)</f>
        <v>669.9</v>
      </c>
      <c r="O144" s="1">
        <f t="shared" ref="O144:O155" si="38">TRUNC(F144*I144,2)</f>
        <v>858.9</v>
      </c>
    </row>
    <row r="145" spans="1:15" ht="36" x14ac:dyDescent="0.2">
      <c r="A145" s="4" t="s">
        <v>525</v>
      </c>
      <c r="B145" s="4" t="s">
        <v>526</v>
      </c>
      <c r="C145" s="4" t="s">
        <v>1437</v>
      </c>
      <c r="D145" s="14" t="s">
        <v>527</v>
      </c>
      <c r="E145" s="4" t="s">
        <v>72</v>
      </c>
      <c r="F145" s="4" t="s">
        <v>441</v>
      </c>
      <c r="G145" s="8">
        <v>9.98</v>
      </c>
      <c r="H145" s="8" t="s">
        <v>23</v>
      </c>
      <c r="I145" s="8">
        <f t="shared" si="36"/>
        <v>12.79</v>
      </c>
      <c r="J145" s="8">
        <f t="shared" si="32"/>
        <v>38.369999999999997</v>
      </c>
      <c r="N145" s="1">
        <f t="shared" si="37"/>
        <v>29.94</v>
      </c>
      <c r="O145" s="1">
        <f t="shared" si="38"/>
        <v>38.369999999999997</v>
      </c>
    </row>
    <row r="146" spans="1:15" ht="36" x14ac:dyDescent="0.2">
      <c r="A146" s="4" t="s">
        <v>528</v>
      </c>
      <c r="B146" s="4" t="s">
        <v>529</v>
      </c>
      <c r="C146" s="4" t="s">
        <v>1437</v>
      </c>
      <c r="D146" s="14" t="s">
        <v>530</v>
      </c>
      <c r="E146" s="4" t="s">
        <v>72</v>
      </c>
      <c r="F146" s="4" t="s">
        <v>17</v>
      </c>
      <c r="G146" s="8">
        <v>317.42</v>
      </c>
      <c r="H146" s="8" t="s">
        <v>23</v>
      </c>
      <c r="I146" s="8">
        <f t="shared" si="36"/>
        <v>407.05</v>
      </c>
      <c r="J146" s="8">
        <f t="shared" si="32"/>
        <v>407.05</v>
      </c>
      <c r="N146" s="1">
        <f t="shared" si="37"/>
        <v>317.42</v>
      </c>
      <c r="O146" s="1">
        <f t="shared" si="38"/>
        <v>407.05</v>
      </c>
    </row>
    <row r="147" spans="1:15" ht="36" x14ac:dyDescent="0.2">
      <c r="A147" s="4" t="s">
        <v>531</v>
      </c>
      <c r="B147" s="4" t="s">
        <v>532</v>
      </c>
      <c r="C147" s="4" t="s">
        <v>1437</v>
      </c>
      <c r="D147" s="14" t="s">
        <v>533</v>
      </c>
      <c r="E147" s="4" t="s">
        <v>72</v>
      </c>
      <c r="F147" s="4" t="s">
        <v>17</v>
      </c>
      <c r="G147" s="8">
        <v>825.02</v>
      </c>
      <c r="H147" s="8" t="s">
        <v>23</v>
      </c>
      <c r="I147" s="8">
        <f t="shared" si="36"/>
        <v>1058</v>
      </c>
      <c r="J147" s="8">
        <f t="shared" si="32"/>
        <v>1058</v>
      </c>
      <c r="N147" s="1">
        <f t="shared" si="37"/>
        <v>825.02</v>
      </c>
      <c r="O147" s="1">
        <f t="shared" si="38"/>
        <v>1058</v>
      </c>
    </row>
    <row r="148" spans="1:15" ht="36" x14ac:dyDescent="0.2">
      <c r="A148" s="4" t="s">
        <v>534</v>
      </c>
      <c r="B148" s="4" t="s">
        <v>535</v>
      </c>
      <c r="C148" s="4" t="s">
        <v>1437</v>
      </c>
      <c r="D148" s="14" t="s">
        <v>536</v>
      </c>
      <c r="E148" s="4" t="s">
        <v>72</v>
      </c>
      <c r="F148" s="4" t="s">
        <v>17</v>
      </c>
      <c r="G148" s="8">
        <v>110.18</v>
      </c>
      <c r="H148" s="8" t="s">
        <v>23</v>
      </c>
      <c r="I148" s="8">
        <f t="shared" si="36"/>
        <v>141.29</v>
      </c>
      <c r="J148" s="8">
        <f t="shared" si="32"/>
        <v>141.29</v>
      </c>
      <c r="N148" s="1">
        <f t="shared" si="37"/>
        <v>110.18</v>
      </c>
      <c r="O148" s="1">
        <f t="shared" si="38"/>
        <v>141.29</v>
      </c>
    </row>
    <row r="149" spans="1:15" ht="36" x14ac:dyDescent="0.2">
      <c r="A149" s="4" t="s">
        <v>537</v>
      </c>
      <c r="B149" s="4" t="s">
        <v>538</v>
      </c>
      <c r="C149" s="4" t="s">
        <v>1437</v>
      </c>
      <c r="D149" s="14" t="s">
        <v>539</v>
      </c>
      <c r="E149" s="4" t="s">
        <v>72</v>
      </c>
      <c r="F149" s="4" t="s">
        <v>17</v>
      </c>
      <c r="G149" s="8">
        <v>60.7</v>
      </c>
      <c r="H149" s="8" t="s">
        <v>23</v>
      </c>
      <c r="I149" s="8">
        <f t="shared" si="36"/>
        <v>77.84</v>
      </c>
      <c r="J149" s="8">
        <f t="shared" si="32"/>
        <v>77.84</v>
      </c>
      <c r="N149" s="1">
        <f t="shared" si="37"/>
        <v>60.7</v>
      </c>
      <c r="O149" s="1">
        <f t="shared" si="38"/>
        <v>77.84</v>
      </c>
    </row>
    <row r="150" spans="1:15" ht="36" x14ac:dyDescent="0.2">
      <c r="A150" s="4" t="s">
        <v>540</v>
      </c>
      <c r="B150" s="4" t="s">
        <v>541</v>
      </c>
      <c r="C150" s="4" t="s">
        <v>1437</v>
      </c>
      <c r="D150" s="14" t="s">
        <v>542</v>
      </c>
      <c r="E150" s="4" t="s">
        <v>72</v>
      </c>
      <c r="F150" s="4" t="s">
        <v>17</v>
      </c>
      <c r="G150" s="8">
        <v>71.3</v>
      </c>
      <c r="H150" s="8" t="s">
        <v>23</v>
      </c>
      <c r="I150" s="8">
        <f t="shared" si="36"/>
        <v>91.43</v>
      </c>
      <c r="J150" s="8">
        <f t="shared" si="32"/>
        <v>91.43</v>
      </c>
      <c r="N150" s="1">
        <f t="shared" si="37"/>
        <v>71.3</v>
      </c>
      <c r="O150" s="1">
        <f t="shared" si="38"/>
        <v>91.43</v>
      </c>
    </row>
    <row r="151" spans="1:15" ht="36" x14ac:dyDescent="0.2">
      <c r="A151" s="4" t="s">
        <v>543</v>
      </c>
      <c r="B151" s="4" t="s">
        <v>544</v>
      </c>
      <c r="C151" s="4" t="s">
        <v>1437</v>
      </c>
      <c r="D151" s="14" t="s">
        <v>545</v>
      </c>
      <c r="E151" s="4" t="s">
        <v>72</v>
      </c>
      <c r="F151" s="4" t="s">
        <v>17</v>
      </c>
      <c r="G151" s="8">
        <v>1850.39</v>
      </c>
      <c r="H151" s="8" t="s">
        <v>23</v>
      </c>
      <c r="I151" s="8">
        <f t="shared" si="36"/>
        <v>2372.94</v>
      </c>
      <c r="J151" s="8">
        <f t="shared" si="32"/>
        <v>2372.94</v>
      </c>
      <c r="N151" s="1">
        <f t="shared" si="37"/>
        <v>1850.39</v>
      </c>
      <c r="O151" s="1">
        <f t="shared" si="38"/>
        <v>2372.94</v>
      </c>
    </row>
    <row r="152" spans="1:15" ht="36" x14ac:dyDescent="0.2">
      <c r="A152" s="4" t="s">
        <v>546</v>
      </c>
      <c r="B152" s="4" t="s">
        <v>547</v>
      </c>
      <c r="C152" s="4" t="s">
        <v>1437</v>
      </c>
      <c r="D152" s="14" t="s">
        <v>548</v>
      </c>
      <c r="E152" s="4" t="s">
        <v>72</v>
      </c>
      <c r="F152" s="4" t="s">
        <v>441</v>
      </c>
      <c r="G152" s="8">
        <v>48.81</v>
      </c>
      <c r="H152" s="8" t="s">
        <v>23</v>
      </c>
      <c r="I152" s="8">
        <f t="shared" si="36"/>
        <v>62.59</v>
      </c>
      <c r="J152" s="8">
        <f t="shared" si="32"/>
        <v>187.77</v>
      </c>
      <c r="N152" s="1">
        <f t="shared" si="37"/>
        <v>146.43</v>
      </c>
      <c r="O152" s="1">
        <f t="shared" si="38"/>
        <v>187.77</v>
      </c>
    </row>
    <row r="153" spans="1:15" ht="36" x14ac:dyDescent="0.2">
      <c r="A153" s="4" t="s">
        <v>549</v>
      </c>
      <c r="B153" s="4" t="s">
        <v>550</v>
      </c>
      <c r="C153" s="4" t="s">
        <v>1437</v>
      </c>
      <c r="D153" s="14" t="s">
        <v>551</v>
      </c>
      <c r="E153" s="4" t="s">
        <v>72</v>
      </c>
      <c r="F153" s="4" t="s">
        <v>552</v>
      </c>
      <c r="G153" s="8">
        <v>49.61</v>
      </c>
      <c r="H153" s="8" t="s">
        <v>23</v>
      </c>
      <c r="I153" s="8">
        <f t="shared" si="36"/>
        <v>63.61</v>
      </c>
      <c r="J153" s="8">
        <f t="shared" si="32"/>
        <v>2862.45</v>
      </c>
      <c r="N153" s="1">
        <f t="shared" si="37"/>
        <v>2232.4499999999998</v>
      </c>
      <c r="O153" s="1">
        <f t="shared" si="38"/>
        <v>2862.45</v>
      </c>
    </row>
    <row r="154" spans="1:15" ht="36" x14ac:dyDescent="0.2">
      <c r="A154" s="4" t="s">
        <v>553</v>
      </c>
      <c r="B154" s="4" t="s">
        <v>554</v>
      </c>
      <c r="C154" s="4" t="s">
        <v>1437</v>
      </c>
      <c r="D154" s="14" t="s">
        <v>555</v>
      </c>
      <c r="E154" s="4" t="s">
        <v>72</v>
      </c>
      <c r="F154" s="4" t="s">
        <v>510</v>
      </c>
      <c r="G154" s="8">
        <v>65.47</v>
      </c>
      <c r="H154" s="8" t="s">
        <v>23</v>
      </c>
      <c r="I154" s="8">
        <f t="shared" si="36"/>
        <v>83.95</v>
      </c>
      <c r="J154" s="8">
        <f t="shared" si="32"/>
        <v>167.9</v>
      </c>
      <c r="N154" s="1">
        <f t="shared" si="37"/>
        <v>130.94</v>
      </c>
      <c r="O154" s="1">
        <f t="shared" si="38"/>
        <v>167.9</v>
      </c>
    </row>
    <row r="155" spans="1:15" ht="36" x14ac:dyDescent="0.2">
      <c r="A155" s="4" t="s">
        <v>556</v>
      </c>
      <c r="B155" s="4" t="s">
        <v>535</v>
      </c>
      <c r="C155" s="4" t="s">
        <v>1437</v>
      </c>
      <c r="D155" s="14" t="s">
        <v>536</v>
      </c>
      <c r="E155" s="4" t="s">
        <v>72</v>
      </c>
      <c r="F155" s="4" t="s">
        <v>17</v>
      </c>
      <c r="G155" s="8">
        <v>110.18</v>
      </c>
      <c r="H155" s="8" t="s">
        <v>23</v>
      </c>
      <c r="I155" s="8">
        <f t="shared" si="36"/>
        <v>141.29</v>
      </c>
      <c r="J155" s="8">
        <f t="shared" si="32"/>
        <v>141.29</v>
      </c>
      <c r="N155" s="1">
        <f t="shared" si="37"/>
        <v>110.18</v>
      </c>
      <c r="O155" s="1">
        <f t="shared" si="38"/>
        <v>141.29</v>
      </c>
    </row>
    <row r="156" spans="1:15" x14ac:dyDescent="0.2">
      <c r="A156" s="2" t="s">
        <v>557</v>
      </c>
      <c r="B156" s="2"/>
      <c r="C156" s="2"/>
      <c r="D156" s="13" t="s">
        <v>558</v>
      </c>
      <c r="E156" s="2"/>
      <c r="F156" s="2" t="s">
        <v>17</v>
      </c>
      <c r="G156" s="5">
        <f>SUM(N157:N164)</f>
        <v>16137.16</v>
      </c>
      <c r="H156" s="5"/>
      <c r="I156" s="5">
        <f>SUM(O157:O164)</f>
        <v>20683.189999999999</v>
      </c>
      <c r="J156" s="5">
        <f t="shared" si="32"/>
        <v>20683.189999999999</v>
      </c>
      <c r="M156" s="1">
        <f>TRUNC(F156*I156,2)</f>
        <v>20683.189999999999</v>
      </c>
    </row>
    <row r="157" spans="1:15" ht="48" x14ac:dyDescent="0.2">
      <c r="A157" s="4" t="s">
        <v>559</v>
      </c>
      <c r="B157" s="4" t="s">
        <v>560</v>
      </c>
      <c r="C157" s="4" t="s">
        <v>1437</v>
      </c>
      <c r="D157" s="14" t="s">
        <v>561</v>
      </c>
      <c r="E157" s="4" t="s">
        <v>241</v>
      </c>
      <c r="F157" s="4" t="s">
        <v>562</v>
      </c>
      <c r="G157" s="8">
        <v>6.73</v>
      </c>
      <c r="H157" s="8" t="s">
        <v>23</v>
      </c>
      <c r="I157" s="8">
        <f t="shared" ref="I157:I164" si="39">TRUNC((H157/100+1)*G157,2)</f>
        <v>8.6300000000000008</v>
      </c>
      <c r="J157" s="8">
        <f t="shared" si="32"/>
        <v>6341.32</v>
      </c>
      <c r="N157" s="1">
        <f t="shared" ref="N157:N164" si="40">TRUNC(F157*G157,2)</f>
        <v>4945.2</v>
      </c>
      <c r="O157" s="1">
        <f t="shared" ref="O157:O164" si="41">TRUNC(F157*I157,2)</f>
        <v>6341.32</v>
      </c>
    </row>
    <row r="158" spans="1:15" ht="48" x14ac:dyDescent="0.2">
      <c r="A158" s="4" t="s">
        <v>563</v>
      </c>
      <c r="B158" s="4" t="s">
        <v>564</v>
      </c>
      <c r="C158" s="4" t="s">
        <v>1437</v>
      </c>
      <c r="D158" s="14" t="s">
        <v>565</v>
      </c>
      <c r="E158" s="4" t="s">
        <v>241</v>
      </c>
      <c r="F158" s="4" t="s">
        <v>566</v>
      </c>
      <c r="G158" s="8">
        <v>5.27</v>
      </c>
      <c r="H158" s="8" t="s">
        <v>23</v>
      </c>
      <c r="I158" s="8">
        <f t="shared" si="39"/>
        <v>6.75</v>
      </c>
      <c r="J158" s="8">
        <f t="shared" si="32"/>
        <v>7681.5</v>
      </c>
      <c r="N158" s="1">
        <f t="shared" si="40"/>
        <v>5997.26</v>
      </c>
      <c r="O158" s="1">
        <f t="shared" si="41"/>
        <v>7681.5</v>
      </c>
    </row>
    <row r="159" spans="1:15" ht="24" x14ac:dyDescent="0.2">
      <c r="A159" s="4" t="s">
        <v>567</v>
      </c>
      <c r="B159" s="4" t="s">
        <v>568</v>
      </c>
      <c r="C159" s="4" t="s">
        <v>1437</v>
      </c>
      <c r="D159" s="14" t="s">
        <v>569</v>
      </c>
      <c r="E159" s="4" t="s">
        <v>241</v>
      </c>
      <c r="F159" s="4" t="s">
        <v>441</v>
      </c>
      <c r="G159" s="8">
        <v>12.26</v>
      </c>
      <c r="H159" s="8" t="s">
        <v>23</v>
      </c>
      <c r="I159" s="8">
        <f t="shared" si="39"/>
        <v>15.72</v>
      </c>
      <c r="J159" s="8">
        <f t="shared" si="32"/>
        <v>47.16</v>
      </c>
      <c r="N159" s="1">
        <f t="shared" si="40"/>
        <v>36.78</v>
      </c>
      <c r="O159" s="1">
        <f t="shared" si="41"/>
        <v>47.16</v>
      </c>
    </row>
    <row r="160" spans="1:15" ht="48" x14ac:dyDescent="0.2">
      <c r="A160" s="4" t="s">
        <v>570</v>
      </c>
      <c r="B160" s="4" t="s">
        <v>571</v>
      </c>
      <c r="C160" s="4" t="s">
        <v>1437</v>
      </c>
      <c r="D160" s="14" t="s">
        <v>572</v>
      </c>
      <c r="E160" s="4" t="s">
        <v>241</v>
      </c>
      <c r="F160" s="4" t="s">
        <v>510</v>
      </c>
      <c r="G160" s="8">
        <v>7.43</v>
      </c>
      <c r="H160" s="8" t="s">
        <v>23</v>
      </c>
      <c r="I160" s="8">
        <f t="shared" si="39"/>
        <v>9.52</v>
      </c>
      <c r="J160" s="8">
        <f t="shared" si="32"/>
        <v>19.04</v>
      </c>
      <c r="N160" s="1">
        <f t="shared" si="40"/>
        <v>14.86</v>
      </c>
      <c r="O160" s="1">
        <f t="shared" si="41"/>
        <v>19.04</v>
      </c>
    </row>
    <row r="161" spans="1:15" ht="48" x14ac:dyDescent="0.2">
      <c r="A161" s="4" t="s">
        <v>573</v>
      </c>
      <c r="B161" s="4" t="s">
        <v>574</v>
      </c>
      <c r="C161" s="4" t="s">
        <v>1437</v>
      </c>
      <c r="D161" s="14" t="s">
        <v>575</v>
      </c>
      <c r="E161" s="4" t="s">
        <v>241</v>
      </c>
      <c r="F161" s="4" t="s">
        <v>576</v>
      </c>
      <c r="G161" s="8">
        <v>22.44</v>
      </c>
      <c r="H161" s="8" t="s">
        <v>23</v>
      </c>
      <c r="I161" s="8">
        <f t="shared" si="39"/>
        <v>28.77</v>
      </c>
      <c r="J161" s="8">
        <f t="shared" si="32"/>
        <v>3196.34</v>
      </c>
      <c r="N161" s="1">
        <f t="shared" si="40"/>
        <v>2493.08</v>
      </c>
      <c r="O161" s="1">
        <f t="shared" si="41"/>
        <v>3196.34</v>
      </c>
    </row>
    <row r="162" spans="1:15" ht="24" x14ac:dyDescent="0.2">
      <c r="A162" s="4" t="s">
        <v>577</v>
      </c>
      <c r="B162" s="4" t="s">
        <v>568</v>
      </c>
      <c r="C162" s="4" t="s">
        <v>1437</v>
      </c>
      <c r="D162" s="14" t="s">
        <v>569</v>
      </c>
      <c r="E162" s="4" t="s">
        <v>241</v>
      </c>
      <c r="F162" s="4" t="s">
        <v>578</v>
      </c>
      <c r="G162" s="8">
        <v>12.26</v>
      </c>
      <c r="H162" s="8" t="s">
        <v>23</v>
      </c>
      <c r="I162" s="8">
        <f t="shared" si="39"/>
        <v>15.72</v>
      </c>
      <c r="J162" s="8">
        <f t="shared" si="32"/>
        <v>622.51</v>
      </c>
      <c r="N162" s="1">
        <f t="shared" si="40"/>
        <v>485.49</v>
      </c>
      <c r="O162" s="1">
        <f t="shared" si="41"/>
        <v>622.51</v>
      </c>
    </row>
    <row r="163" spans="1:15" ht="24" x14ac:dyDescent="0.2">
      <c r="A163" s="4" t="s">
        <v>579</v>
      </c>
      <c r="B163" s="4" t="s">
        <v>580</v>
      </c>
      <c r="C163" s="4" t="s">
        <v>1437</v>
      </c>
      <c r="D163" s="14" t="s">
        <v>581</v>
      </c>
      <c r="E163" s="4" t="s">
        <v>241</v>
      </c>
      <c r="F163" s="4" t="s">
        <v>68</v>
      </c>
      <c r="G163" s="8">
        <v>30.26</v>
      </c>
      <c r="H163" s="8" t="s">
        <v>23</v>
      </c>
      <c r="I163" s="8">
        <f t="shared" si="39"/>
        <v>38.799999999999997</v>
      </c>
      <c r="J163" s="8">
        <f t="shared" si="32"/>
        <v>582</v>
      </c>
      <c r="N163" s="1">
        <f t="shared" si="40"/>
        <v>453.9</v>
      </c>
      <c r="O163" s="1">
        <f t="shared" si="41"/>
        <v>582</v>
      </c>
    </row>
    <row r="164" spans="1:15" ht="24" x14ac:dyDescent="0.2">
      <c r="A164" s="4" t="s">
        <v>582</v>
      </c>
      <c r="B164" s="4" t="s">
        <v>583</v>
      </c>
      <c r="C164" s="4" t="s">
        <v>1437</v>
      </c>
      <c r="D164" s="14" t="s">
        <v>584</v>
      </c>
      <c r="E164" s="4" t="s">
        <v>241</v>
      </c>
      <c r="F164" s="4" t="s">
        <v>585</v>
      </c>
      <c r="G164" s="8">
        <v>20.34</v>
      </c>
      <c r="H164" s="8" t="s">
        <v>23</v>
      </c>
      <c r="I164" s="8">
        <f t="shared" si="39"/>
        <v>26.08</v>
      </c>
      <c r="J164" s="8">
        <f t="shared" si="32"/>
        <v>2193.3200000000002</v>
      </c>
      <c r="N164" s="1">
        <f t="shared" si="40"/>
        <v>1710.59</v>
      </c>
      <c r="O164" s="1">
        <f t="shared" si="41"/>
        <v>2193.3200000000002</v>
      </c>
    </row>
    <row r="165" spans="1:15" x14ac:dyDescent="0.2">
      <c r="A165" s="2" t="s">
        <v>586</v>
      </c>
      <c r="B165" s="2"/>
      <c r="C165" s="2"/>
      <c r="D165" s="13" t="s">
        <v>587</v>
      </c>
      <c r="E165" s="2"/>
      <c r="F165" s="2" t="s">
        <v>17</v>
      </c>
      <c r="G165" s="5">
        <f>SUM(N166:N166)</f>
        <v>4765.5600000000004</v>
      </c>
      <c r="H165" s="5"/>
      <c r="I165" s="5">
        <f>SUM(O166:O166)</f>
        <v>6110.97</v>
      </c>
      <c r="J165" s="5">
        <f t="shared" si="32"/>
        <v>6110.97</v>
      </c>
      <c r="M165" s="1">
        <f>TRUNC(F165*I165,2)</f>
        <v>6110.97</v>
      </c>
    </row>
    <row r="166" spans="1:15" ht="24" x14ac:dyDescent="0.2">
      <c r="A166" s="4" t="s">
        <v>588</v>
      </c>
      <c r="B166" s="4" t="s">
        <v>589</v>
      </c>
      <c r="C166" s="4" t="s">
        <v>1437</v>
      </c>
      <c r="D166" s="14" t="s">
        <v>590</v>
      </c>
      <c r="E166" s="4" t="s">
        <v>72</v>
      </c>
      <c r="F166" s="4" t="s">
        <v>591</v>
      </c>
      <c r="G166" s="8">
        <v>10.52</v>
      </c>
      <c r="H166" s="8" t="s">
        <v>23</v>
      </c>
      <c r="I166" s="8">
        <f>TRUNC((H166/100+1)*G166,2)</f>
        <v>13.49</v>
      </c>
      <c r="J166" s="8">
        <f t="shared" si="32"/>
        <v>6110.97</v>
      </c>
      <c r="N166" s="1">
        <f>TRUNC(F166*G166,2)</f>
        <v>4765.5600000000004</v>
      </c>
      <c r="O166" s="1">
        <f>TRUNC(F166*I166,2)</f>
        <v>6110.97</v>
      </c>
    </row>
    <row r="167" spans="1:15" x14ac:dyDescent="0.2">
      <c r="A167" s="2" t="s">
        <v>592</v>
      </c>
      <c r="B167" s="2"/>
      <c r="C167" s="2"/>
      <c r="D167" s="13" t="s">
        <v>593</v>
      </c>
      <c r="E167" s="2"/>
      <c r="F167" s="2" t="s">
        <v>17</v>
      </c>
      <c r="G167" s="5">
        <f>SUM(N168:N171)</f>
        <v>1763.18</v>
      </c>
      <c r="H167" s="5"/>
      <c r="I167" s="5">
        <f>SUM(O168:O171)</f>
        <v>2261.0499999999997</v>
      </c>
      <c r="J167" s="5">
        <f t="shared" si="32"/>
        <v>2261.0500000000002</v>
      </c>
      <c r="M167" s="1">
        <f>TRUNC(F167*I167,2)</f>
        <v>2261.0500000000002</v>
      </c>
    </row>
    <row r="168" spans="1:15" ht="24" x14ac:dyDescent="0.2">
      <c r="A168" s="4" t="s">
        <v>594</v>
      </c>
      <c r="B168" s="4" t="s">
        <v>595</v>
      </c>
      <c r="C168" s="4" t="s">
        <v>1437</v>
      </c>
      <c r="D168" s="14" t="s">
        <v>596</v>
      </c>
      <c r="E168" s="4" t="s">
        <v>72</v>
      </c>
      <c r="F168" s="4" t="s">
        <v>514</v>
      </c>
      <c r="G168" s="8">
        <v>369.29</v>
      </c>
      <c r="H168" s="8" t="s">
        <v>23</v>
      </c>
      <c r="I168" s="8">
        <f>TRUNC((H168/100+1)*G168,2)</f>
        <v>473.57</v>
      </c>
      <c r="J168" s="8">
        <f t="shared" si="32"/>
        <v>1894.28</v>
      </c>
      <c r="N168" s="1">
        <f>TRUNC(F168*G168,2)</f>
        <v>1477.16</v>
      </c>
      <c r="O168" s="1">
        <f>TRUNC(F168*I168,2)</f>
        <v>1894.28</v>
      </c>
    </row>
    <row r="169" spans="1:15" ht="36" x14ac:dyDescent="0.2">
      <c r="A169" s="4" t="s">
        <v>597</v>
      </c>
      <c r="B169" s="4" t="s">
        <v>598</v>
      </c>
      <c r="C169" s="4" t="s">
        <v>1437</v>
      </c>
      <c r="D169" s="14" t="s">
        <v>599</v>
      </c>
      <c r="E169" s="4" t="s">
        <v>72</v>
      </c>
      <c r="F169" s="4" t="s">
        <v>17</v>
      </c>
      <c r="G169" s="8">
        <v>205.98</v>
      </c>
      <c r="H169" s="8" t="s">
        <v>23</v>
      </c>
      <c r="I169" s="8">
        <f>TRUNC((H169/100+1)*G169,2)</f>
        <v>264.14</v>
      </c>
      <c r="J169" s="8">
        <f t="shared" si="32"/>
        <v>264.14</v>
      </c>
      <c r="N169" s="1">
        <f>TRUNC(F169*G169,2)</f>
        <v>205.98</v>
      </c>
      <c r="O169" s="1">
        <f>TRUNC(F169*I169,2)</f>
        <v>264.14</v>
      </c>
    </row>
    <row r="170" spans="1:15" x14ac:dyDescent="0.2">
      <c r="A170" s="4" t="s">
        <v>600</v>
      </c>
      <c r="B170" s="4" t="s">
        <v>601</v>
      </c>
      <c r="C170" s="4" t="s">
        <v>1437</v>
      </c>
      <c r="D170" s="14" t="s">
        <v>602</v>
      </c>
      <c r="E170" s="4" t="s">
        <v>72</v>
      </c>
      <c r="F170" s="4" t="s">
        <v>17</v>
      </c>
      <c r="G170" s="8">
        <v>53.22</v>
      </c>
      <c r="H170" s="8" t="s">
        <v>23</v>
      </c>
      <c r="I170" s="8">
        <f>TRUNC((H170/100+1)*G170,2)</f>
        <v>68.239999999999995</v>
      </c>
      <c r="J170" s="8">
        <f t="shared" si="32"/>
        <v>68.239999999999995</v>
      </c>
      <c r="N170" s="1">
        <f>TRUNC(F170*G170,2)</f>
        <v>53.22</v>
      </c>
      <c r="O170" s="1">
        <f>TRUNC(F170*I170,2)</f>
        <v>68.239999999999995</v>
      </c>
    </row>
    <row r="171" spans="1:15" ht="24" x14ac:dyDescent="0.2">
      <c r="A171" s="4" t="s">
        <v>603</v>
      </c>
      <c r="B171" s="4" t="s">
        <v>604</v>
      </c>
      <c r="C171" s="4" t="s">
        <v>1437</v>
      </c>
      <c r="D171" s="14" t="s">
        <v>605</v>
      </c>
      <c r="E171" s="4" t="s">
        <v>72</v>
      </c>
      <c r="F171" s="4" t="s">
        <v>17</v>
      </c>
      <c r="G171" s="8">
        <v>26.82</v>
      </c>
      <c r="H171" s="8" t="s">
        <v>23</v>
      </c>
      <c r="I171" s="8">
        <f>TRUNC((H171/100+1)*G171,2)</f>
        <v>34.39</v>
      </c>
      <c r="J171" s="8">
        <f t="shared" si="32"/>
        <v>34.39</v>
      </c>
      <c r="N171" s="1">
        <f>TRUNC(F171*G171,2)</f>
        <v>26.82</v>
      </c>
      <c r="O171" s="1">
        <f>TRUNC(F171*I171,2)</f>
        <v>34.39</v>
      </c>
    </row>
    <row r="172" spans="1:15" x14ac:dyDescent="0.2">
      <c r="A172" s="2" t="s">
        <v>606</v>
      </c>
      <c r="B172" s="2"/>
      <c r="C172" s="2"/>
      <c r="D172" s="13" t="s">
        <v>607</v>
      </c>
      <c r="E172" s="2"/>
      <c r="F172" s="2" t="s">
        <v>17</v>
      </c>
      <c r="G172" s="5">
        <f>SUM(N173:N174)</f>
        <v>6816.51</v>
      </c>
      <c r="H172" s="5"/>
      <c r="I172" s="5">
        <f>SUM(O173:O174)</f>
        <v>8741.48</v>
      </c>
      <c r="J172" s="5">
        <f t="shared" si="32"/>
        <v>8741.48</v>
      </c>
      <c r="M172" s="1">
        <f>TRUNC(F172*I172,2)</f>
        <v>8741.48</v>
      </c>
    </row>
    <row r="173" spans="1:15" ht="60" x14ac:dyDescent="0.2">
      <c r="A173" s="4" t="s">
        <v>608</v>
      </c>
      <c r="B173" s="4" t="s">
        <v>609</v>
      </c>
      <c r="C173" s="4" t="s">
        <v>1437</v>
      </c>
      <c r="D173" s="14" t="s">
        <v>610</v>
      </c>
      <c r="E173" s="4" t="s">
        <v>72</v>
      </c>
      <c r="F173" s="4" t="s">
        <v>510</v>
      </c>
      <c r="G173" s="8">
        <v>483.58</v>
      </c>
      <c r="H173" s="8" t="s">
        <v>23</v>
      </c>
      <c r="I173" s="8">
        <f>TRUNC((H173/100+1)*G173,2)</f>
        <v>620.14</v>
      </c>
      <c r="J173" s="8">
        <f t="shared" si="32"/>
        <v>1240.28</v>
      </c>
      <c r="N173" s="1">
        <f>TRUNC(F173*G173,2)</f>
        <v>967.16</v>
      </c>
      <c r="O173" s="1">
        <f>TRUNC(F173*I173,2)</f>
        <v>1240.28</v>
      </c>
    </row>
    <row r="174" spans="1:15" ht="60" x14ac:dyDescent="0.2">
      <c r="A174" s="4" t="s">
        <v>611</v>
      </c>
      <c r="B174" s="4" t="s">
        <v>612</v>
      </c>
      <c r="C174" s="4" t="s">
        <v>1437</v>
      </c>
      <c r="D174" s="14" t="s">
        <v>613</v>
      </c>
      <c r="E174" s="4" t="s">
        <v>72</v>
      </c>
      <c r="F174" s="4" t="s">
        <v>432</v>
      </c>
      <c r="G174" s="8">
        <v>1169.8699999999999</v>
      </c>
      <c r="H174" s="8" t="s">
        <v>23</v>
      </c>
      <c r="I174" s="8">
        <f>TRUNC((H174/100+1)*G174,2)</f>
        <v>1500.24</v>
      </c>
      <c r="J174" s="8">
        <f t="shared" si="32"/>
        <v>7501.2</v>
      </c>
      <c r="N174" s="1">
        <f>TRUNC(F174*G174,2)</f>
        <v>5849.35</v>
      </c>
      <c r="O174" s="1">
        <f>TRUNC(F174*I174,2)</f>
        <v>7501.2</v>
      </c>
    </row>
    <row r="175" spans="1:15" x14ac:dyDescent="0.2">
      <c r="A175" s="2" t="s">
        <v>614</v>
      </c>
      <c r="B175" s="2"/>
      <c r="C175" s="2"/>
      <c r="D175" s="13" t="s">
        <v>615</v>
      </c>
      <c r="E175" s="2"/>
      <c r="F175" s="2" t="s">
        <v>17</v>
      </c>
      <c r="G175" s="5">
        <f>SUM(N176:N242)</f>
        <v>59471.510000000009</v>
      </c>
      <c r="H175" s="5"/>
      <c r="I175" s="5">
        <f>SUM(O176:O242)</f>
        <v>76263.279999999984</v>
      </c>
      <c r="J175" s="5">
        <f t="shared" si="32"/>
        <v>76263.28</v>
      </c>
      <c r="M175" s="1">
        <f>TRUNC(F175*I175,2)</f>
        <v>76263.28</v>
      </c>
    </row>
    <row r="176" spans="1:15" x14ac:dyDescent="0.2">
      <c r="A176" s="4" t="s">
        <v>616</v>
      </c>
      <c r="B176" s="4" t="s">
        <v>617</v>
      </c>
      <c r="C176" s="4" t="s">
        <v>279</v>
      </c>
      <c r="D176" s="14" t="s">
        <v>618</v>
      </c>
      <c r="E176" s="4" t="s">
        <v>72</v>
      </c>
      <c r="F176" s="4" t="s">
        <v>48</v>
      </c>
      <c r="G176" s="8">
        <v>9.3800000000000008</v>
      </c>
      <c r="H176" s="8" t="s">
        <v>23</v>
      </c>
      <c r="I176" s="8">
        <f t="shared" ref="I176:I207" si="42">TRUNC((H176/100+1)*G176,2)</f>
        <v>12.02</v>
      </c>
      <c r="J176" s="8">
        <f t="shared" si="32"/>
        <v>72.12</v>
      </c>
      <c r="N176" s="1">
        <f t="shared" ref="N176:N207" si="43">TRUNC(F176*G176,2)</f>
        <v>56.28</v>
      </c>
      <c r="O176" s="1">
        <f t="shared" ref="O176:O207" si="44">TRUNC(F176*I176,2)</f>
        <v>72.12</v>
      </c>
    </row>
    <row r="177" spans="1:15" x14ac:dyDescent="0.2">
      <c r="A177" s="4" t="s">
        <v>619</v>
      </c>
      <c r="B177" s="4" t="s">
        <v>620</v>
      </c>
      <c r="C177" s="4" t="s">
        <v>279</v>
      </c>
      <c r="D177" s="14" t="s">
        <v>621</v>
      </c>
      <c r="E177" s="4" t="s">
        <v>145</v>
      </c>
      <c r="F177" s="4" t="s">
        <v>622</v>
      </c>
      <c r="G177" s="8">
        <v>45.82</v>
      </c>
      <c r="H177" s="8" t="s">
        <v>23</v>
      </c>
      <c r="I177" s="8">
        <f t="shared" si="42"/>
        <v>58.75</v>
      </c>
      <c r="J177" s="8">
        <f t="shared" si="32"/>
        <v>587.5</v>
      </c>
      <c r="N177" s="1">
        <f t="shared" si="43"/>
        <v>458.2</v>
      </c>
      <c r="O177" s="1">
        <f t="shared" si="44"/>
        <v>587.5</v>
      </c>
    </row>
    <row r="178" spans="1:15" ht="24" x14ac:dyDescent="0.2">
      <c r="A178" s="4" t="s">
        <v>623</v>
      </c>
      <c r="B178" s="4" t="s">
        <v>624</v>
      </c>
      <c r="C178" s="4" t="s">
        <v>279</v>
      </c>
      <c r="D178" s="14" t="s">
        <v>625</v>
      </c>
      <c r="E178" s="4" t="s">
        <v>72</v>
      </c>
      <c r="F178" s="4" t="s">
        <v>17</v>
      </c>
      <c r="G178" s="8">
        <v>3216.63</v>
      </c>
      <c r="H178" s="8" t="s">
        <v>23</v>
      </c>
      <c r="I178" s="8">
        <f t="shared" si="42"/>
        <v>4125</v>
      </c>
      <c r="J178" s="8">
        <f t="shared" si="32"/>
        <v>4125</v>
      </c>
      <c r="N178" s="1">
        <f t="shared" si="43"/>
        <v>3216.63</v>
      </c>
      <c r="O178" s="1">
        <f t="shared" si="44"/>
        <v>4125</v>
      </c>
    </row>
    <row r="179" spans="1:15" x14ac:dyDescent="0.2">
      <c r="A179" s="4" t="s">
        <v>626</v>
      </c>
      <c r="B179" s="4" t="s">
        <v>627</v>
      </c>
      <c r="C179" s="4" t="s">
        <v>279</v>
      </c>
      <c r="D179" s="14" t="s">
        <v>628</v>
      </c>
      <c r="E179" s="4" t="s">
        <v>72</v>
      </c>
      <c r="F179" s="4" t="s">
        <v>622</v>
      </c>
      <c r="G179" s="8">
        <v>27.47</v>
      </c>
      <c r="H179" s="8" t="s">
        <v>23</v>
      </c>
      <c r="I179" s="8">
        <f t="shared" si="42"/>
        <v>35.22</v>
      </c>
      <c r="J179" s="8">
        <f t="shared" si="32"/>
        <v>352.2</v>
      </c>
      <c r="N179" s="1">
        <f t="shared" si="43"/>
        <v>274.7</v>
      </c>
      <c r="O179" s="1">
        <f t="shared" si="44"/>
        <v>352.2</v>
      </c>
    </row>
    <row r="180" spans="1:15" x14ac:dyDescent="0.2">
      <c r="A180" s="4" t="s">
        <v>629</v>
      </c>
      <c r="B180" s="4" t="s">
        <v>630</v>
      </c>
      <c r="C180" s="4" t="s">
        <v>279</v>
      </c>
      <c r="D180" s="14" t="s">
        <v>631</v>
      </c>
      <c r="E180" s="4" t="s">
        <v>72</v>
      </c>
      <c r="F180" s="4" t="s">
        <v>499</v>
      </c>
      <c r="G180" s="8">
        <v>1.01</v>
      </c>
      <c r="H180" s="8" t="s">
        <v>23</v>
      </c>
      <c r="I180" s="8">
        <f t="shared" si="42"/>
        <v>1.29</v>
      </c>
      <c r="J180" s="8">
        <f t="shared" si="32"/>
        <v>21.93</v>
      </c>
      <c r="N180" s="1">
        <f t="shared" si="43"/>
        <v>17.170000000000002</v>
      </c>
      <c r="O180" s="1">
        <f t="shared" si="44"/>
        <v>21.93</v>
      </c>
    </row>
    <row r="181" spans="1:15" x14ac:dyDescent="0.2">
      <c r="A181" s="4" t="s">
        <v>632</v>
      </c>
      <c r="B181" s="4" t="s">
        <v>633</v>
      </c>
      <c r="C181" s="4" t="s">
        <v>279</v>
      </c>
      <c r="D181" s="14" t="s">
        <v>634</v>
      </c>
      <c r="E181" s="4" t="s">
        <v>72</v>
      </c>
      <c r="F181" s="4" t="s">
        <v>510</v>
      </c>
      <c r="G181" s="8">
        <v>245.08</v>
      </c>
      <c r="H181" s="8" t="s">
        <v>23</v>
      </c>
      <c r="I181" s="8">
        <f t="shared" si="42"/>
        <v>314.29000000000002</v>
      </c>
      <c r="J181" s="8">
        <f t="shared" si="32"/>
        <v>628.58000000000004</v>
      </c>
      <c r="N181" s="1">
        <f t="shared" si="43"/>
        <v>490.16</v>
      </c>
      <c r="O181" s="1">
        <f t="shared" si="44"/>
        <v>628.58000000000004</v>
      </c>
    </row>
    <row r="182" spans="1:15" x14ac:dyDescent="0.2">
      <c r="A182" s="4" t="s">
        <v>635</v>
      </c>
      <c r="B182" s="4" t="s">
        <v>636</v>
      </c>
      <c r="C182" s="4" t="s">
        <v>279</v>
      </c>
      <c r="D182" s="14" t="s">
        <v>637</v>
      </c>
      <c r="E182" s="4" t="s">
        <v>72</v>
      </c>
      <c r="F182" s="4" t="s">
        <v>510</v>
      </c>
      <c r="G182" s="8">
        <v>7.67</v>
      </c>
      <c r="H182" s="8" t="s">
        <v>23</v>
      </c>
      <c r="I182" s="8">
        <f t="shared" si="42"/>
        <v>9.83</v>
      </c>
      <c r="J182" s="8">
        <f t="shared" si="32"/>
        <v>19.66</v>
      </c>
      <c r="N182" s="1">
        <f t="shared" si="43"/>
        <v>15.34</v>
      </c>
      <c r="O182" s="1">
        <f t="shared" si="44"/>
        <v>19.66</v>
      </c>
    </row>
    <row r="183" spans="1:15" ht="36" x14ac:dyDescent="0.2">
      <c r="A183" s="4" t="s">
        <v>638</v>
      </c>
      <c r="B183" s="4" t="s">
        <v>639</v>
      </c>
      <c r="C183" s="4" t="s">
        <v>279</v>
      </c>
      <c r="D183" s="14" t="s">
        <v>640</v>
      </c>
      <c r="E183" s="4" t="s">
        <v>72</v>
      </c>
      <c r="F183" s="4" t="s">
        <v>510</v>
      </c>
      <c r="G183" s="8">
        <v>40.32</v>
      </c>
      <c r="H183" s="8" t="s">
        <v>23</v>
      </c>
      <c r="I183" s="8">
        <f t="shared" si="42"/>
        <v>51.7</v>
      </c>
      <c r="J183" s="8">
        <f t="shared" si="32"/>
        <v>103.4</v>
      </c>
      <c r="N183" s="1">
        <f t="shared" si="43"/>
        <v>80.64</v>
      </c>
      <c r="O183" s="1">
        <f t="shared" si="44"/>
        <v>103.4</v>
      </c>
    </row>
    <row r="184" spans="1:15" ht="24" x14ac:dyDescent="0.2">
      <c r="A184" s="4" t="s">
        <v>641</v>
      </c>
      <c r="B184" s="4" t="s">
        <v>642</v>
      </c>
      <c r="C184" s="4" t="s">
        <v>279</v>
      </c>
      <c r="D184" s="14" t="s">
        <v>643</v>
      </c>
      <c r="E184" s="4" t="s">
        <v>241</v>
      </c>
      <c r="F184" s="4" t="s">
        <v>552</v>
      </c>
      <c r="G184" s="8">
        <v>12.21</v>
      </c>
      <c r="H184" s="8" t="s">
        <v>23</v>
      </c>
      <c r="I184" s="8">
        <f t="shared" si="42"/>
        <v>15.65</v>
      </c>
      <c r="J184" s="8">
        <f t="shared" si="32"/>
        <v>704.25</v>
      </c>
      <c r="N184" s="1">
        <f t="shared" si="43"/>
        <v>549.45000000000005</v>
      </c>
      <c r="O184" s="1">
        <f t="shared" si="44"/>
        <v>704.25</v>
      </c>
    </row>
    <row r="185" spans="1:15" x14ac:dyDescent="0.2">
      <c r="A185" s="4" t="s">
        <v>644</v>
      </c>
      <c r="B185" s="4" t="s">
        <v>645</v>
      </c>
      <c r="C185" s="4" t="s">
        <v>279</v>
      </c>
      <c r="D185" s="14" t="s">
        <v>646</v>
      </c>
      <c r="E185" s="4" t="s">
        <v>241</v>
      </c>
      <c r="F185" s="4" t="s">
        <v>647</v>
      </c>
      <c r="G185" s="8">
        <v>5.67</v>
      </c>
      <c r="H185" s="8" t="s">
        <v>23</v>
      </c>
      <c r="I185" s="8">
        <f t="shared" si="42"/>
        <v>7.27</v>
      </c>
      <c r="J185" s="8">
        <f t="shared" si="32"/>
        <v>167.21</v>
      </c>
      <c r="N185" s="1">
        <f t="shared" si="43"/>
        <v>130.41</v>
      </c>
      <c r="O185" s="1">
        <f t="shared" si="44"/>
        <v>167.21</v>
      </c>
    </row>
    <row r="186" spans="1:15" x14ac:dyDescent="0.2">
      <c r="A186" s="4" t="s">
        <v>648</v>
      </c>
      <c r="B186" s="4" t="s">
        <v>649</v>
      </c>
      <c r="C186" s="4" t="s">
        <v>279</v>
      </c>
      <c r="D186" s="14" t="s">
        <v>650</v>
      </c>
      <c r="E186" s="4" t="s">
        <v>241</v>
      </c>
      <c r="F186" s="4" t="s">
        <v>647</v>
      </c>
      <c r="G186" s="8">
        <v>18.95</v>
      </c>
      <c r="H186" s="8" t="s">
        <v>23</v>
      </c>
      <c r="I186" s="8">
        <f t="shared" si="42"/>
        <v>24.3</v>
      </c>
      <c r="J186" s="8">
        <f t="shared" si="32"/>
        <v>558.9</v>
      </c>
      <c r="N186" s="1">
        <f t="shared" si="43"/>
        <v>435.85</v>
      </c>
      <c r="O186" s="1">
        <f t="shared" si="44"/>
        <v>558.9</v>
      </c>
    </row>
    <row r="187" spans="1:15" x14ac:dyDescent="0.2">
      <c r="A187" s="4" t="s">
        <v>651</v>
      </c>
      <c r="B187" s="4" t="s">
        <v>652</v>
      </c>
      <c r="C187" s="4" t="s">
        <v>279</v>
      </c>
      <c r="D187" s="14" t="s">
        <v>653</v>
      </c>
      <c r="E187" s="4" t="s">
        <v>72</v>
      </c>
      <c r="F187" s="4" t="s">
        <v>48</v>
      </c>
      <c r="G187" s="8">
        <v>228.26</v>
      </c>
      <c r="H187" s="8" t="s">
        <v>23</v>
      </c>
      <c r="I187" s="8">
        <f t="shared" si="42"/>
        <v>292.72000000000003</v>
      </c>
      <c r="J187" s="8">
        <f t="shared" si="32"/>
        <v>1756.32</v>
      </c>
      <c r="N187" s="1">
        <f t="shared" si="43"/>
        <v>1369.56</v>
      </c>
      <c r="O187" s="1">
        <f t="shared" si="44"/>
        <v>1756.32</v>
      </c>
    </row>
    <row r="188" spans="1:15" x14ac:dyDescent="0.2">
      <c r="A188" s="4" t="s">
        <v>654</v>
      </c>
      <c r="B188" s="4" t="s">
        <v>655</v>
      </c>
      <c r="C188" s="4" t="s">
        <v>279</v>
      </c>
      <c r="D188" s="14" t="s">
        <v>656</v>
      </c>
      <c r="E188" s="4" t="s">
        <v>72</v>
      </c>
      <c r="F188" s="4" t="s">
        <v>657</v>
      </c>
      <c r="G188" s="8">
        <v>34.94</v>
      </c>
      <c r="H188" s="8" t="s">
        <v>23</v>
      </c>
      <c r="I188" s="8">
        <f t="shared" si="42"/>
        <v>44.8</v>
      </c>
      <c r="J188" s="8">
        <f t="shared" si="32"/>
        <v>403.2</v>
      </c>
      <c r="N188" s="1">
        <f t="shared" si="43"/>
        <v>314.45999999999998</v>
      </c>
      <c r="O188" s="1">
        <f t="shared" si="44"/>
        <v>403.2</v>
      </c>
    </row>
    <row r="189" spans="1:15" x14ac:dyDescent="0.2">
      <c r="A189" s="4" t="s">
        <v>658</v>
      </c>
      <c r="B189" s="4" t="s">
        <v>659</v>
      </c>
      <c r="C189" s="4" t="s">
        <v>279</v>
      </c>
      <c r="D189" s="14" t="s">
        <v>660</v>
      </c>
      <c r="E189" s="4" t="s">
        <v>72</v>
      </c>
      <c r="F189" s="4" t="s">
        <v>441</v>
      </c>
      <c r="G189" s="8">
        <v>306.76</v>
      </c>
      <c r="H189" s="8" t="s">
        <v>23</v>
      </c>
      <c r="I189" s="8">
        <f t="shared" si="42"/>
        <v>393.38</v>
      </c>
      <c r="J189" s="8">
        <f t="shared" si="32"/>
        <v>1180.1400000000001</v>
      </c>
      <c r="N189" s="1">
        <f t="shared" si="43"/>
        <v>920.28</v>
      </c>
      <c r="O189" s="1">
        <f t="shared" si="44"/>
        <v>1180.1400000000001</v>
      </c>
    </row>
    <row r="190" spans="1:15" x14ac:dyDescent="0.2">
      <c r="A190" s="4" t="s">
        <v>661</v>
      </c>
      <c r="B190" s="4" t="s">
        <v>662</v>
      </c>
      <c r="C190" s="4" t="s">
        <v>279</v>
      </c>
      <c r="D190" s="14" t="s">
        <v>663</v>
      </c>
      <c r="E190" s="4" t="s">
        <v>72</v>
      </c>
      <c r="F190" s="4" t="s">
        <v>48</v>
      </c>
      <c r="G190" s="8">
        <v>12.41</v>
      </c>
      <c r="H190" s="8" t="s">
        <v>23</v>
      </c>
      <c r="I190" s="8">
        <f t="shared" si="42"/>
        <v>15.91</v>
      </c>
      <c r="J190" s="8">
        <f t="shared" si="32"/>
        <v>95.46</v>
      </c>
      <c r="N190" s="1">
        <f t="shared" si="43"/>
        <v>74.459999999999994</v>
      </c>
      <c r="O190" s="1">
        <f t="shared" si="44"/>
        <v>95.46</v>
      </c>
    </row>
    <row r="191" spans="1:15" x14ac:dyDescent="0.2">
      <c r="A191" s="4" t="s">
        <v>664</v>
      </c>
      <c r="B191" s="4" t="s">
        <v>665</v>
      </c>
      <c r="C191" s="4" t="s">
        <v>279</v>
      </c>
      <c r="D191" s="14" t="s">
        <v>666</v>
      </c>
      <c r="E191" s="4" t="s">
        <v>72</v>
      </c>
      <c r="F191" s="4" t="s">
        <v>667</v>
      </c>
      <c r="G191" s="8">
        <v>5.8</v>
      </c>
      <c r="H191" s="8" t="s">
        <v>23</v>
      </c>
      <c r="I191" s="8">
        <f t="shared" si="42"/>
        <v>7.43</v>
      </c>
      <c r="J191" s="8">
        <f t="shared" si="32"/>
        <v>104.02</v>
      </c>
      <c r="N191" s="1">
        <f t="shared" si="43"/>
        <v>81.2</v>
      </c>
      <c r="O191" s="1">
        <f t="shared" si="44"/>
        <v>104.02</v>
      </c>
    </row>
    <row r="192" spans="1:15" x14ac:dyDescent="0.2">
      <c r="A192" s="4" t="s">
        <v>668</v>
      </c>
      <c r="B192" s="4" t="s">
        <v>669</v>
      </c>
      <c r="C192" s="4" t="s">
        <v>279</v>
      </c>
      <c r="D192" s="14" t="s">
        <v>670</v>
      </c>
      <c r="E192" s="4" t="s">
        <v>72</v>
      </c>
      <c r="F192" s="4" t="s">
        <v>510</v>
      </c>
      <c r="G192" s="8">
        <v>118.63</v>
      </c>
      <c r="H192" s="8" t="s">
        <v>23</v>
      </c>
      <c r="I192" s="8">
        <f t="shared" si="42"/>
        <v>152.13</v>
      </c>
      <c r="J192" s="8">
        <f t="shared" si="32"/>
        <v>304.26</v>
      </c>
      <c r="N192" s="1">
        <f t="shared" si="43"/>
        <v>237.26</v>
      </c>
      <c r="O192" s="1">
        <f t="shared" si="44"/>
        <v>304.26</v>
      </c>
    </row>
    <row r="193" spans="1:15" x14ac:dyDescent="0.2">
      <c r="A193" s="4" t="s">
        <v>671</v>
      </c>
      <c r="B193" s="4" t="s">
        <v>672</v>
      </c>
      <c r="C193" s="4" t="s">
        <v>279</v>
      </c>
      <c r="D193" s="14" t="s">
        <v>673</v>
      </c>
      <c r="E193" s="4" t="s">
        <v>72</v>
      </c>
      <c r="F193" s="4" t="s">
        <v>17</v>
      </c>
      <c r="G193" s="8">
        <v>62.84</v>
      </c>
      <c r="H193" s="8" t="s">
        <v>23</v>
      </c>
      <c r="I193" s="8">
        <f t="shared" si="42"/>
        <v>80.58</v>
      </c>
      <c r="J193" s="8">
        <f t="shared" si="32"/>
        <v>80.58</v>
      </c>
      <c r="N193" s="1">
        <f t="shared" si="43"/>
        <v>62.84</v>
      </c>
      <c r="O193" s="1">
        <f t="shared" si="44"/>
        <v>80.58</v>
      </c>
    </row>
    <row r="194" spans="1:15" ht="24" x14ac:dyDescent="0.2">
      <c r="A194" s="4" t="s">
        <v>674</v>
      </c>
      <c r="B194" s="4" t="s">
        <v>675</v>
      </c>
      <c r="C194" s="4" t="s">
        <v>279</v>
      </c>
      <c r="D194" s="14" t="s">
        <v>676</v>
      </c>
      <c r="E194" s="4" t="s">
        <v>241</v>
      </c>
      <c r="F194" s="4" t="s">
        <v>22</v>
      </c>
      <c r="G194" s="8">
        <v>90.67</v>
      </c>
      <c r="H194" s="8" t="s">
        <v>23</v>
      </c>
      <c r="I194" s="8">
        <f t="shared" si="42"/>
        <v>116.27</v>
      </c>
      <c r="J194" s="8">
        <f t="shared" si="32"/>
        <v>1395.24</v>
      </c>
      <c r="N194" s="1">
        <f t="shared" si="43"/>
        <v>1088.04</v>
      </c>
      <c r="O194" s="1">
        <f t="shared" si="44"/>
        <v>1395.24</v>
      </c>
    </row>
    <row r="195" spans="1:15" x14ac:dyDescent="0.2">
      <c r="A195" s="4" t="s">
        <v>677</v>
      </c>
      <c r="B195" s="4" t="s">
        <v>678</v>
      </c>
      <c r="C195" s="4" t="s">
        <v>279</v>
      </c>
      <c r="D195" s="14" t="s">
        <v>679</v>
      </c>
      <c r="E195" s="4" t="s">
        <v>72</v>
      </c>
      <c r="F195" s="4" t="s">
        <v>441</v>
      </c>
      <c r="G195" s="8">
        <v>7.63</v>
      </c>
      <c r="H195" s="8" t="s">
        <v>23</v>
      </c>
      <c r="I195" s="8">
        <f t="shared" si="42"/>
        <v>9.7799999999999994</v>
      </c>
      <c r="J195" s="8">
        <f t="shared" si="32"/>
        <v>29.34</v>
      </c>
      <c r="N195" s="1">
        <f t="shared" si="43"/>
        <v>22.89</v>
      </c>
      <c r="O195" s="1">
        <f t="shared" si="44"/>
        <v>29.34</v>
      </c>
    </row>
    <row r="196" spans="1:15" ht="24" x14ac:dyDescent="0.2">
      <c r="A196" s="4" t="s">
        <v>680</v>
      </c>
      <c r="B196" s="4" t="s">
        <v>681</v>
      </c>
      <c r="C196" s="4" t="s">
        <v>279</v>
      </c>
      <c r="D196" s="14" t="s">
        <v>682</v>
      </c>
      <c r="E196" s="4" t="s">
        <v>72</v>
      </c>
      <c r="F196" s="4" t="s">
        <v>48</v>
      </c>
      <c r="G196" s="8">
        <v>24.04</v>
      </c>
      <c r="H196" s="8" t="s">
        <v>23</v>
      </c>
      <c r="I196" s="8">
        <f t="shared" si="42"/>
        <v>30.82</v>
      </c>
      <c r="J196" s="8">
        <f t="shared" si="32"/>
        <v>184.92</v>
      </c>
      <c r="N196" s="1">
        <f t="shared" si="43"/>
        <v>144.24</v>
      </c>
      <c r="O196" s="1">
        <f t="shared" si="44"/>
        <v>184.92</v>
      </c>
    </row>
    <row r="197" spans="1:15" ht="24" x14ac:dyDescent="0.2">
      <c r="A197" s="4" t="s">
        <v>683</v>
      </c>
      <c r="B197" s="4" t="s">
        <v>684</v>
      </c>
      <c r="C197" s="4" t="s">
        <v>279</v>
      </c>
      <c r="D197" s="14" t="s">
        <v>685</v>
      </c>
      <c r="E197" s="4" t="s">
        <v>72</v>
      </c>
      <c r="F197" s="4" t="s">
        <v>17</v>
      </c>
      <c r="G197" s="8">
        <v>44.1</v>
      </c>
      <c r="H197" s="8" t="s">
        <v>23</v>
      </c>
      <c r="I197" s="8">
        <f t="shared" si="42"/>
        <v>56.55</v>
      </c>
      <c r="J197" s="8">
        <f t="shared" ref="J197:J260" si="45">TRUNC(F197*I197,2)</f>
        <v>56.55</v>
      </c>
      <c r="N197" s="1">
        <f t="shared" si="43"/>
        <v>44.1</v>
      </c>
      <c r="O197" s="1">
        <f t="shared" si="44"/>
        <v>56.55</v>
      </c>
    </row>
    <row r="198" spans="1:15" ht="24" x14ac:dyDescent="0.2">
      <c r="A198" s="4" t="s">
        <v>686</v>
      </c>
      <c r="B198" s="4" t="s">
        <v>687</v>
      </c>
      <c r="C198" s="4" t="s">
        <v>279</v>
      </c>
      <c r="D198" s="14" t="s">
        <v>688</v>
      </c>
      <c r="E198" s="4" t="s">
        <v>72</v>
      </c>
      <c r="F198" s="4" t="s">
        <v>17</v>
      </c>
      <c r="G198" s="8">
        <v>44.1</v>
      </c>
      <c r="H198" s="8" t="s">
        <v>23</v>
      </c>
      <c r="I198" s="8">
        <f t="shared" si="42"/>
        <v>56.55</v>
      </c>
      <c r="J198" s="8">
        <f t="shared" si="45"/>
        <v>56.55</v>
      </c>
      <c r="N198" s="1">
        <f t="shared" si="43"/>
        <v>44.1</v>
      </c>
      <c r="O198" s="1">
        <f t="shared" si="44"/>
        <v>56.55</v>
      </c>
    </row>
    <row r="199" spans="1:15" ht="24" x14ac:dyDescent="0.2">
      <c r="A199" s="4" t="s">
        <v>689</v>
      </c>
      <c r="B199" s="4" t="s">
        <v>690</v>
      </c>
      <c r="C199" s="4" t="s">
        <v>279</v>
      </c>
      <c r="D199" s="14" t="s">
        <v>691</v>
      </c>
      <c r="E199" s="4" t="s">
        <v>72</v>
      </c>
      <c r="F199" s="4" t="s">
        <v>17</v>
      </c>
      <c r="G199" s="8">
        <v>44.1</v>
      </c>
      <c r="H199" s="8" t="s">
        <v>23</v>
      </c>
      <c r="I199" s="8">
        <f t="shared" si="42"/>
        <v>56.55</v>
      </c>
      <c r="J199" s="8">
        <f t="shared" si="45"/>
        <v>56.55</v>
      </c>
      <c r="N199" s="1">
        <f t="shared" si="43"/>
        <v>44.1</v>
      </c>
      <c r="O199" s="1">
        <f t="shared" si="44"/>
        <v>56.55</v>
      </c>
    </row>
    <row r="200" spans="1:15" x14ac:dyDescent="0.2">
      <c r="A200" s="4" t="s">
        <v>692</v>
      </c>
      <c r="B200" s="4" t="s">
        <v>693</v>
      </c>
      <c r="C200" s="4" t="s">
        <v>279</v>
      </c>
      <c r="D200" s="14" t="s">
        <v>694</v>
      </c>
      <c r="E200" s="4" t="s">
        <v>72</v>
      </c>
      <c r="F200" s="4" t="s">
        <v>441</v>
      </c>
      <c r="G200" s="8">
        <v>39.74</v>
      </c>
      <c r="H200" s="8" t="s">
        <v>23</v>
      </c>
      <c r="I200" s="8">
        <f t="shared" si="42"/>
        <v>50.96</v>
      </c>
      <c r="J200" s="8">
        <f t="shared" si="45"/>
        <v>152.88</v>
      </c>
      <c r="N200" s="1">
        <f t="shared" si="43"/>
        <v>119.22</v>
      </c>
      <c r="O200" s="1">
        <f t="shared" si="44"/>
        <v>152.88</v>
      </c>
    </row>
    <row r="201" spans="1:15" x14ac:dyDescent="0.2">
      <c r="A201" s="4" t="s">
        <v>695</v>
      </c>
      <c r="B201" s="4" t="s">
        <v>696</v>
      </c>
      <c r="C201" s="4" t="s">
        <v>279</v>
      </c>
      <c r="D201" s="14" t="s">
        <v>697</v>
      </c>
      <c r="E201" s="4" t="s">
        <v>72</v>
      </c>
      <c r="F201" s="4" t="s">
        <v>657</v>
      </c>
      <c r="G201" s="8">
        <v>11.96</v>
      </c>
      <c r="H201" s="8" t="s">
        <v>23</v>
      </c>
      <c r="I201" s="8">
        <f t="shared" si="42"/>
        <v>15.33</v>
      </c>
      <c r="J201" s="8">
        <f t="shared" si="45"/>
        <v>137.97</v>
      </c>
      <c r="N201" s="1">
        <f t="shared" si="43"/>
        <v>107.64</v>
      </c>
      <c r="O201" s="1">
        <f t="shared" si="44"/>
        <v>137.97</v>
      </c>
    </row>
    <row r="202" spans="1:15" ht="24" x14ac:dyDescent="0.2">
      <c r="A202" s="4" t="s">
        <v>698</v>
      </c>
      <c r="B202" s="4" t="s">
        <v>699</v>
      </c>
      <c r="C202" s="4" t="s">
        <v>279</v>
      </c>
      <c r="D202" s="14" t="s">
        <v>700</v>
      </c>
      <c r="E202" s="4" t="s">
        <v>72</v>
      </c>
      <c r="F202" s="4" t="s">
        <v>48</v>
      </c>
      <c r="G202" s="8">
        <v>47.1</v>
      </c>
      <c r="H202" s="8" t="s">
        <v>23</v>
      </c>
      <c r="I202" s="8">
        <f t="shared" si="42"/>
        <v>60.4</v>
      </c>
      <c r="J202" s="8">
        <f t="shared" si="45"/>
        <v>362.4</v>
      </c>
      <c r="N202" s="1">
        <f t="shared" si="43"/>
        <v>282.60000000000002</v>
      </c>
      <c r="O202" s="1">
        <f t="shared" si="44"/>
        <v>362.4</v>
      </c>
    </row>
    <row r="203" spans="1:15" ht="24" x14ac:dyDescent="0.2">
      <c r="A203" s="4" t="s">
        <v>701</v>
      </c>
      <c r="B203" s="4" t="s">
        <v>702</v>
      </c>
      <c r="C203" s="4" t="s">
        <v>279</v>
      </c>
      <c r="D203" s="14" t="s">
        <v>703</v>
      </c>
      <c r="E203" s="4" t="s">
        <v>72</v>
      </c>
      <c r="F203" s="4" t="s">
        <v>441</v>
      </c>
      <c r="G203" s="8">
        <v>38.950000000000003</v>
      </c>
      <c r="H203" s="8" t="s">
        <v>23</v>
      </c>
      <c r="I203" s="8">
        <f t="shared" si="42"/>
        <v>49.94</v>
      </c>
      <c r="J203" s="8">
        <f t="shared" si="45"/>
        <v>149.82</v>
      </c>
      <c r="N203" s="1">
        <f t="shared" si="43"/>
        <v>116.85</v>
      </c>
      <c r="O203" s="1">
        <f t="shared" si="44"/>
        <v>149.82</v>
      </c>
    </row>
    <row r="204" spans="1:15" x14ac:dyDescent="0.2">
      <c r="A204" s="4" t="s">
        <v>704</v>
      </c>
      <c r="B204" s="4" t="s">
        <v>705</v>
      </c>
      <c r="C204" s="4" t="s">
        <v>279</v>
      </c>
      <c r="D204" s="14" t="s">
        <v>706</v>
      </c>
      <c r="E204" s="4" t="s">
        <v>72</v>
      </c>
      <c r="F204" s="4" t="s">
        <v>441</v>
      </c>
      <c r="G204" s="8">
        <v>17.2</v>
      </c>
      <c r="H204" s="8" t="s">
        <v>23</v>
      </c>
      <c r="I204" s="8">
        <f t="shared" si="42"/>
        <v>22.05</v>
      </c>
      <c r="J204" s="8">
        <f t="shared" si="45"/>
        <v>66.150000000000006</v>
      </c>
      <c r="N204" s="1">
        <f t="shared" si="43"/>
        <v>51.6</v>
      </c>
      <c r="O204" s="1">
        <f t="shared" si="44"/>
        <v>66.150000000000006</v>
      </c>
    </row>
    <row r="205" spans="1:15" ht="24" x14ac:dyDescent="0.2">
      <c r="A205" s="4" t="s">
        <v>707</v>
      </c>
      <c r="B205" s="4" t="s">
        <v>708</v>
      </c>
      <c r="C205" s="4" t="s">
        <v>279</v>
      </c>
      <c r="D205" s="14" t="s">
        <v>709</v>
      </c>
      <c r="E205" s="4" t="s">
        <v>72</v>
      </c>
      <c r="F205" s="4" t="s">
        <v>657</v>
      </c>
      <c r="G205" s="8">
        <v>65.86</v>
      </c>
      <c r="H205" s="8" t="s">
        <v>23</v>
      </c>
      <c r="I205" s="8">
        <f t="shared" si="42"/>
        <v>84.45</v>
      </c>
      <c r="J205" s="8">
        <f t="shared" si="45"/>
        <v>760.05</v>
      </c>
      <c r="N205" s="1">
        <f t="shared" si="43"/>
        <v>592.74</v>
      </c>
      <c r="O205" s="1">
        <f t="shared" si="44"/>
        <v>760.05</v>
      </c>
    </row>
    <row r="206" spans="1:15" x14ac:dyDescent="0.2">
      <c r="A206" s="4" t="s">
        <v>710</v>
      </c>
      <c r="B206" s="4" t="s">
        <v>711</v>
      </c>
      <c r="C206" s="4" t="s">
        <v>279</v>
      </c>
      <c r="D206" s="14" t="s">
        <v>712</v>
      </c>
      <c r="E206" s="4" t="s">
        <v>72</v>
      </c>
      <c r="F206" s="4" t="s">
        <v>514</v>
      </c>
      <c r="G206" s="8">
        <v>71.459999999999994</v>
      </c>
      <c r="H206" s="8" t="s">
        <v>23</v>
      </c>
      <c r="I206" s="8">
        <f t="shared" si="42"/>
        <v>91.64</v>
      </c>
      <c r="J206" s="8">
        <f t="shared" si="45"/>
        <v>366.56</v>
      </c>
      <c r="N206" s="1">
        <f t="shared" si="43"/>
        <v>285.83999999999997</v>
      </c>
      <c r="O206" s="1">
        <f t="shared" si="44"/>
        <v>366.56</v>
      </c>
    </row>
    <row r="207" spans="1:15" x14ac:dyDescent="0.2">
      <c r="A207" s="4" t="s">
        <v>713</v>
      </c>
      <c r="B207" s="4" t="s">
        <v>714</v>
      </c>
      <c r="C207" s="4" t="s">
        <v>279</v>
      </c>
      <c r="D207" s="14" t="s">
        <v>715</v>
      </c>
      <c r="E207" s="4" t="s">
        <v>72</v>
      </c>
      <c r="F207" s="4" t="s">
        <v>48</v>
      </c>
      <c r="G207" s="8">
        <v>84.84</v>
      </c>
      <c r="H207" s="8" t="s">
        <v>23</v>
      </c>
      <c r="I207" s="8">
        <f t="shared" si="42"/>
        <v>108.79</v>
      </c>
      <c r="J207" s="8">
        <f t="shared" si="45"/>
        <v>652.74</v>
      </c>
      <c r="N207" s="1">
        <f t="shared" si="43"/>
        <v>509.04</v>
      </c>
      <c r="O207" s="1">
        <f t="shared" si="44"/>
        <v>652.74</v>
      </c>
    </row>
    <row r="208" spans="1:15" x14ac:dyDescent="0.2">
      <c r="A208" s="4" t="s">
        <v>716</v>
      </c>
      <c r="B208" s="4" t="s">
        <v>717</v>
      </c>
      <c r="C208" s="4" t="s">
        <v>279</v>
      </c>
      <c r="D208" s="14" t="s">
        <v>718</v>
      </c>
      <c r="E208" s="4" t="s">
        <v>72</v>
      </c>
      <c r="F208" s="4" t="s">
        <v>657</v>
      </c>
      <c r="G208" s="8">
        <v>20.39</v>
      </c>
      <c r="H208" s="8" t="s">
        <v>23</v>
      </c>
      <c r="I208" s="8">
        <f t="shared" ref="I208:I239" si="46">TRUNC((H208/100+1)*G208,2)</f>
        <v>26.14</v>
      </c>
      <c r="J208" s="8">
        <f t="shared" si="45"/>
        <v>235.26</v>
      </c>
      <c r="N208" s="1">
        <f t="shared" ref="N208:N242" si="47">TRUNC(F208*G208,2)</f>
        <v>183.51</v>
      </c>
      <c r="O208" s="1">
        <f t="shared" ref="O208:O242" si="48">TRUNC(F208*I208,2)</f>
        <v>235.26</v>
      </c>
    </row>
    <row r="209" spans="1:15" x14ac:dyDescent="0.2">
      <c r="A209" s="4" t="s">
        <v>719</v>
      </c>
      <c r="B209" s="4" t="s">
        <v>720</v>
      </c>
      <c r="C209" s="4" t="s">
        <v>279</v>
      </c>
      <c r="D209" s="14" t="s">
        <v>721</v>
      </c>
      <c r="E209" s="4" t="s">
        <v>145</v>
      </c>
      <c r="F209" s="4" t="s">
        <v>17</v>
      </c>
      <c r="G209" s="8">
        <v>45.31</v>
      </c>
      <c r="H209" s="8" t="s">
        <v>23</v>
      </c>
      <c r="I209" s="8">
        <f t="shared" si="46"/>
        <v>58.1</v>
      </c>
      <c r="J209" s="8">
        <f t="shared" si="45"/>
        <v>58.1</v>
      </c>
      <c r="N209" s="1">
        <f t="shared" si="47"/>
        <v>45.31</v>
      </c>
      <c r="O209" s="1">
        <f t="shared" si="48"/>
        <v>58.1</v>
      </c>
    </row>
    <row r="210" spans="1:15" ht="24" x14ac:dyDescent="0.2">
      <c r="A210" s="4" t="s">
        <v>722</v>
      </c>
      <c r="B210" s="4" t="s">
        <v>723</v>
      </c>
      <c r="C210" s="4" t="s">
        <v>279</v>
      </c>
      <c r="D210" s="14" t="s">
        <v>724</v>
      </c>
      <c r="E210" s="4" t="s">
        <v>72</v>
      </c>
      <c r="F210" s="4" t="s">
        <v>17</v>
      </c>
      <c r="G210" s="8">
        <v>681.88</v>
      </c>
      <c r="H210" s="8" t="s">
        <v>23</v>
      </c>
      <c r="I210" s="8">
        <f t="shared" si="46"/>
        <v>874.44</v>
      </c>
      <c r="J210" s="8">
        <f t="shared" si="45"/>
        <v>874.44</v>
      </c>
      <c r="N210" s="1">
        <f t="shared" si="47"/>
        <v>681.88</v>
      </c>
      <c r="O210" s="1">
        <f t="shared" si="48"/>
        <v>874.44</v>
      </c>
    </row>
    <row r="211" spans="1:15" x14ac:dyDescent="0.2">
      <c r="A211" s="4" t="s">
        <v>725</v>
      </c>
      <c r="B211" s="4" t="s">
        <v>726</v>
      </c>
      <c r="C211" s="4" t="s">
        <v>279</v>
      </c>
      <c r="D211" s="14" t="s">
        <v>727</v>
      </c>
      <c r="E211" s="4" t="s">
        <v>72</v>
      </c>
      <c r="F211" s="4" t="s">
        <v>514</v>
      </c>
      <c r="G211" s="8">
        <v>23.75</v>
      </c>
      <c r="H211" s="8" t="s">
        <v>23</v>
      </c>
      <c r="I211" s="8">
        <f t="shared" si="46"/>
        <v>30.45</v>
      </c>
      <c r="J211" s="8">
        <f t="shared" si="45"/>
        <v>121.8</v>
      </c>
      <c r="N211" s="1">
        <f t="shared" si="47"/>
        <v>95</v>
      </c>
      <c r="O211" s="1">
        <f t="shared" si="48"/>
        <v>121.8</v>
      </c>
    </row>
    <row r="212" spans="1:15" x14ac:dyDescent="0.2">
      <c r="A212" s="4" t="s">
        <v>728</v>
      </c>
      <c r="B212" s="4" t="s">
        <v>729</v>
      </c>
      <c r="C212" s="4" t="s">
        <v>279</v>
      </c>
      <c r="D212" s="14" t="s">
        <v>730</v>
      </c>
      <c r="E212" s="4" t="s">
        <v>72</v>
      </c>
      <c r="F212" s="4" t="s">
        <v>22</v>
      </c>
      <c r="G212" s="8">
        <v>10.29</v>
      </c>
      <c r="H212" s="8" t="s">
        <v>23</v>
      </c>
      <c r="I212" s="8">
        <f t="shared" si="46"/>
        <v>13.19</v>
      </c>
      <c r="J212" s="8">
        <f t="shared" si="45"/>
        <v>158.28</v>
      </c>
      <c r="N212" s="1">
        <f t="shared" si="47"/>
        <v>123.48</v>
      </c>
      <c r="O212" s="1">
        <f t="shared" si="48"/>
        <v>158.28</v>
      </c>
    </row>
    <row r="213" spans="1:15" ht="24" x14ac:dyDescent="0.2">
      <c r="A213" s="4" t="s">
        <v>731</v>
      </c>
      <c r="B213" s="4" t="s">
        <v>732</v>
      </c>
      <c r="C213" s="4" t="s">
        <v>279</v>
      </c>
      <c r="D213" s="14" t="s">
        <v>733</v>
      </c>
      <c r="E213" s="4" t="s">
        <v>72</v>
      </c>
      <c r="F213" s="4" t="s">
        <v>441</v>
      </c>
      <c r="G213" s="8">
        <v>215.49</v>
      </c>
      <c r="H213" s="8" t="s">
        <v>23</v>
      </c>
      <c r="I213" s="8">
        <f t="shared" si="46"/>
        <v>276.33999999999997</v>
      </c>
      <c r="J213" s="8">
        <f t="shared" si="45"/>
        <v>829.02</v>
      </c>
      <c r="N213" s="1">
        <f t="shared" si="47"/>
        <v>646.47</v>
      </c>
      <c r="O213" s="1">
        <f t="shared" si="48"/>
        <v>829.02</v>
      </c>
    </row>
    <row r="214" spans="1:15" x14ac:dyDescent="0.2">
      <c r="A214" s="4" t="s">
        <v>734</v>
      </c>
      <c r="B214" s="4" t="s">
        <v>735</v>
      </c>
      <c r="C214" s="4" t="s">
        <v>279</v>
      </c>
      <c r="D214" s="14" t="s">
        <v>736</v>
      </c>
      <c r="E214" s="4" t="s">
        <v>72</v>
      </c>
      <c r="F214" s="4" t="s">
        <v>510</v>
      </c>
      <c r="G214" s="8">
        <v>5.19</v>
      </c>
      <c r="H214" s="8" t="s">
        <v>23</v>
      </c>
      <c r="I214" s="8">
        <f t="shared" si="46"/>
        <v>6.65</v>
      </c>
      <c r="J214" s="8">
        <f t="shared" si="45"/>
        <v>13.3</v>
      </c>
      <c r="N214" s="1">
        <f t="shared" si="47"/>
        <v>10.38</v>
      </c>
      <c r="O214" s="1">
        <f t="shared" si="48"/>
        <v>13.3</v>
      </c>
    </row>
    <row r="215" spans="1:15" x14ac:dyDescent="0.2">
      <c r="A215" s="4" t="s">
        <v>737</v>
      </c>
      <c r="B215" s="4" t="s">
        <v>738</v>
      </c>
      <c r="C215" s="4" t="s">
        <v>279</v>
      </c>
      <c r="D215" s="14" t="s">
        <v>739</v>
      </c>
      <c r="E215" s="4" t="s">
        <v>72</v>
      </c>
      <c r="F215" s="4" t="s">
        <v>441</v>
      </c>
      <c r="G215" s="8">
        <v>5.33</v>
      </c>
      <c r="H215" s="8" t="s">
        <v>23</v>
      </c>
      <c r="I215" s="8">
        <f t="shared" si="46"/>
        <v>6.83</v>
      </c>
      <c r="J215" s="8">
        <f t="shared" si="45"/>
        <v>20.49</v>
      </c>
      <c r="N215" s="1">
        <f t="shared" si="47"/>
        <v>15.99</v>
      </c>
      <c r="O215" s="1">
        <f t="shared" si="48"/>
        <v>20.49</v>
      </c>
    </row>
    <row r="216" spans="1:15" x14ac:dyDescent="0.2">
      <c r="A216" s="4" t="s">
        <v>740</v>
      </c>
      <c r="B216" s="4" t="s">
        <v>741</v>
      </c>
      <c r="C216" s="4" t="s">
        <v>279</v>
      </c>
      <c r="D216" s="14" t="s">
        <v>742</v>
      </c>
      <c r="E216" s="4" t="s">
        <v>72</v>
      </c>
      <c r="F216" s="4" t="s">
        <v>657</v>
      </c>
      <c r="G216" s="8">
        <v>6.73</v>
      </c>
      <c r="H216" s="8" t="s">
        <v>23</v>
      </c>
      <c r="I216" s="8">
        <f t="shared" si="46"/>
        <v>8.6300000000000008</v>
      </c>
      <c r="J216" s="8">
        <f t="shared" si="45"/>
        <v>77.67</v>
      </c>
      <c r="N216" s="1">
        <f t="shared" si="47"/>
        <v>60.57</v>
      </c>
      <c r="O216" s="1">
        <f t="shared" si="48"/>
        <v>77.67</v>
      </c>
    </row>
    <row r="217" spans="1:15" x14ac:dyDescent="0.2">
      <c r="A217" s="4" t="s">
        <v>743</v>
      </c>
      <c r="B217" s="4" t="s">
        <v>744</v>
      </c>
      <c r="C217" s="4" t="s">
        <v>279</v>
      </c>
      <c r="D217" s="14" t="s">
        <v>745</v>
      </c>
      <c r="E217" s="4" t="s">
        <v>72</v>
      </c>
      <c r="F217" s="4" t="s">
        <v>432</v>
      </c>
      <c r="G217" s="8">
        <v>7.59</v>
      </c>
      <c r="H217" s="8" t="s">
        <v>23</v>
      </c>
      <c r="I217" s="8">
        <f t="shared" si="46"/>
        <v>9.73</v>
      </c>
      <c r="J217" s="8">
        <f t="shared" si="45"/>
        <v>48.65</v>
      </c>
      <c r="N217" s="1">
        <f t="shared" si="47"/>
        <v>37.950000000000003</v>
      </c>
      <c r="O217" s="1">
        <f t="shared" si="48"/>
        <v>48.65</v>
      </c>
    </row>
    <row r="218" spans="1:15" x14ac:dyDescent="0.2">
      <c r="A218" s="4" t="s">
        <v>746</v>
      </c>
      <c r="B218" s="4" t="s">
        <v>747</v>
      </c>
      <c r="C218" s="4" t="s">
        <v>279</v>
      </c>
      <c r="D218" s="14" t="s">
        <v>748</v>
      </c>
      <c r="E218" s="4" t="s">
        <v>72</v>
      </c>
      <c r="F218" s="4" t="s">
        <v>445</v>
      </c>
      <c r="G218" s="8">
        <v>6.86</v>
      </c>
      <c r="H218" s="8" t="s">
        <v>23</v>
      </c>
      <c r="I218" s="8">
        <f t="shared" si="46"/>
        <v>8.7899999999999991</v>
      </c>
      <c r="J218" s="8">
        <f t="shared" si="45"/>
        <v>61.53</v>
      </c>
      <c r="N218" s="1">
        <f t="shared" si="47"/>
        <v>48.02</v>
      </c>
      <c r="O218" s="1">
        <f t="shared" si="48"/>
        <v>61.53</v>
      </c>
    </row>
    <row r="219" spans="1:15" x14ac:dyDescent="0.2">
      <c r="A219" s="4" t="s">
        <v>749</v>
      </c>
      <c r="B219" s="4" t="s">
        <v>750</v>
      </c>
      <c r="C219" s="4" t="s">
        <v>279</v>
      </c>
      <c r="D219" s="14" t="s">
        <v>751</v>
      </c>
      <c r="E219" s="4" t="s">
        <v>72</v>
      </c>
      <c r="F219" s="4" t="s">
        <v>441</v>
      </c>
      <c r="G219" s="8">
        <v>120.1</v>
      </c>
      <c r="H219" s="8" t="s">
        <v>23</v>
      </c>
      <c r="I219" s="8">
        <f t="shared" si="46"/>
        <v>154.01</v>
      </c>
      <c r="J219" s="8">
        <f t="shared" si="45"/>
        <v>462.03</v>
      </c>
      <c r="N219" s="1">
        <f t="shared" si="47"/>
        <v>360.3</v>
      </c>
      <c r="O219" s="1">
        <f t="shared" si="48"/>
        <v>462.03</v>
      </c>
    </row>
    <row r="220" spans="1:15" x14ac:dyDescent="0.2">
      <c r="A220" s="4" t="s">
        <v>752</v>
      </c>
      <c r="B220" s="4" t="s">
        <v>753</v>
      </c>
      <c r="C220" s="4" t="s">
        <v>279</v>
      </c>
      <c r="D220" s="14" t="s">
        <v>754</v>
      </c>
      <c r="E220" s="4" t="s">
        <v>72</v>
      </c>
      <c r="F220" s="4" t="s">
        <v>441</v>
      </c>
      <c r="G220" s="8">
        <v>18.59</v>
      </c>
      <c r="H220" s="8" t="s">
        <v>23</v>
      </c>
      <c r="I220" s="8">
        <f t="shared" si="46"/>
        <v>23.83</v>
      </c>
      <c r="J220" s="8">
        <f t="shared" si="45"/>
        <v>71.489999999999995</v>
      </c>
      <c r="N220" s="1">
        <f t="shared" si="47"/>
        <v>55.77</v>
      </c>
      <c r="O220" s="1">
        <f t="shared" si="48"/>
        <v>71.489999999999995</v>
      </c>
    </row>
    <row r="221" spans="1:15" x14ac:dyDescent="0.2">
      <c r="A221" s="4" t="s">
        <v>755</v>
      </c>
      <c r="B221" s="4" t="s">
        <v>756</v>
      </c>
      <c r="C221" s="4" t="s">
        <v>279</v>
      </c>
      <c r="D221" s="14" t="s">
        <v>757</v>
      </c>
      <c r="E221" s="4" t="s">
        <v>72</v>
      </c>
      <c r="F221" s="4" t="s">
        <v>514</v>
      </c>
      <c r="G221" s="8">
        <v>9.69</v>
      </c>
      <c r="H221" s="8" t="s">
        <v>23</v>
      </c>
      <c r="I221" s="8">
        <f t="shared" si="46"/>
        <v>12.42</v>
      </c>
      <c r="J221" s="8">
        <f t="shared" si="45"/>
        <v>49.68</v>
      </c>
      <c r="N221" s="1">
        <f t="shared" si="47"/>
        <v>38.76</v>
      </c>
      <c r="O221" s="1">
        <f t="shared" si="48"/>
        <v>49.68</v>
      </c>
    </row>
    <row r="222" spans="1:15" ht="24" x14ac:dyDescent="0.2">
      <c r="A222" s="4" t="s">
        <v>758</v>
      </c>
      <c r="B222" s="4" t="s">
        <v>759</v>
      </c>
      <c r="C222" s="4" t="s">
        <v>279</v>
      </c>
      <c r="D222" s="14" t="s">
        <v>760</v>
      </c>
      <c r="E222" s="4" t="s">
        <v>72</v>
      </c>
      <c r="F222" s="4" t="s">
        <v>622</v>
      </c>
      <c r="G222" s="8">
        <v>26.47</v>
      </c>
      <c r="H222" s="8" t="s">
        <v>23</v>
      </c>
      <c r="I222" s="8">
        <f t="shared" si="46"/>
        <v>33.94</v>
      </c>
      <c r="J222" s="8">
        <f t="shared" si="45"/>
        <v>339.4</v>
      </c>
      <c r="N222" s="1">
        <f t="shared" si="47"/>
        <v>264.7</v>
      </c>
      <c r="O222" s="1">
        <f t="shared" si="48"/>
        <v>339.4</v>
      </c>
    </row>
    <row r="223" spans="1:15" x14ac:dyDescent="0.2">
      <c r="A223" s="4" t="s">
        <v>761</v>
      </c>
      <c r="B223" s="4" t="s">
        <v>762</v>
      </c>
      <c r="C223" s="4" t="s">
        <v>279</v>
      </c>
      <c r="D223" s="14" t="s">
        <v>763</v>
      </c>
      <c r="E223" s="4" t="s">
        <v>72</v>
      </c>
      <c r="F223" s="4" t="s">
        <v>441</v>
      </c>
      <c r="G223" s="8">
        <v>4.08</v>
      </c>
      <c r="H223" s="8" t="s">
        <v>23</v>
      </c>
      <c r="I223" s="8">
        <f t="shared" si="46"/>
        <v>5.23</v>
      </c>
      <c r="J223" s="8">
        <f t="shared" si="45"/>
        <v>15.69</v>
      </c>
      <c r="N223" s="1">
        <f t="shared" si="47"/>
        <v>12.24</v>
      </c>
      <c r="O223" s="1">
        <f t="shared" si="48"/>
        <v>15.69</v>
      </c>
    </row>
    <row r="224" spans="1:15" ht="36" x14ac:dyDescent="0.2">
      <c r="A224" s="4" t="s">
        <v>764</v>
      </c>
      <c r="B224" s="4" t="s">
        <v>765</v>
      </c>
      <c r="C224" s="4" t="s">
        <v>279</v>
      </c>
      <c r="D224" s="14" t="s">
        <v>766</v>
      </c>
      <c r="E224" s="4" t="s">
        <v>72</v>
      </c>
      <c r="F224" s="4" t="s">
        <v>17</v>
      </c>
      <c r="G224" s="8">
        <v>4552.3500000000004</v>
      </c>
      <c r="H224" s="8" t="s">
        <v>23</v>
      </c>
      <c r="I224" s="8">
        <f t="shared" si="46"/>
        <v>5837.93</v>
      </c>
      <c r="J224" s="8">
        <f t="shared" si="45"/>
        <v>5837.93</v>
      </c>
      <c r="N224" s="1">
        <f t="shared" si="47"/>
        <v>4552.3500000000004</v>
      </c>
      <c r="O224" s="1">
        <f t="shared" si="48"/>
        <v>5837.93</v>
      </c>
    </row>
    <row r="225" spans="1:15" x14ac:dyDescent="0.2">
      <c r="A225" s="4" t="s">
        <v>767</v>
      </c>
      <c r="B225" s="4" t="s">
        <v>768</v>
      </c>
      <c r="C225" s="4" t="s">
        <v>279</v>
      </c>
      <c r="D225" s="14" t="s">
        <v>769</v>
      </c>
      <c r="E225" s="4" t="s">
        <v>72</v>
      </c>
      <c r="F225" s="4" t="s">
        <v>510</v>
      </c>
      <c r="G225" s="8">
        <v>131.35</v>
      </c>
      <c r="H225" s="8" t="s">
        <v>23</v>
      </c>
      <c r="I225" s="8">
        <f t="shared" si="46"/>
        <v>168.44</v>
      </c>
      <c r="J225" s="8">
        <f t="shared" si="45"/>
        <v>336.88</v>
      </c>
      <c r="N225" s="1">
        <f t="shared" si="47"/>
        <v>262.7</v>
      </c>
      <c r="O225" s="1">
        <f t="shared" si="48"/>
        <v>336.88</v>
      </c>
    </row>
    <row r="226" spans="1:15" ht="36" x14ac:dyDescent="0.2">
      <c r="A226" s="4" t="s">
        <v>770</v>
      </c>
      <c r="B226" s="4" t="s">
        <v>771</v>
      </c>
      <c r="C226" s="4" t="s">
        <v>279</v>
      </c>
      <c r="D226" s="14" t="s">
        <v>772</v>
      </c>
      <c r="E226" s="4" t="s">
        <v>72</v>
      </c>
      <c r="F226" s="4" t="s">
        <v>510</v>
      </c>
      <c r="G226" s="8">
        <v>1949.31</v>
      </c>
      <c r="H226" s="8" t="s">
        <v>23</v>
      </c>
      <c r="I226" s="8">
        <f t="shared" si="46"/>
        <v>2499.79</v>
      </c>
      <c r="J226" s="8">
        <f t="shared" si="45"/>
        <v>4999.58</v>
      </c>
      <c r="N226" s="1">
        <f t="shared" si="47"/>
        <v>3898.62</v>
      </c>
      <c r="O226" s="1">
        <f t="shared" si="48"/>
        <v>4999.58</v>
      </c>
    </row>
    <row r="227" spans="1:15" ht="36" x14ac:dyDescent="0.2">
      <c r="A227" s="4" t="s">
        <v>773</v>
      </c>
      <c r="B227" s="4" t="s">
        <v>774</v>
      </c>
      <c r="C227" s="4" t="s">
        <v>279</v>
      </c>
      <c r="D227" s="14" t="s">
        <v>775</v>
      </c>
      <c r="E227" s="4" t="s">
        <v>72</v>
      </c>
      <c r="F227" s="4" t="s">
        <v>514</v>
      </c>
      <c r="G227" s="8">
        <v>8.1999999999999993</v>
      </c>
      <c r="H227" s="8" t="s">
        <v>23</v>
      </c>
      <c r="I227" s="8">
        <f t="shared" si="46"/>
        <v>10.51</v>
      </c>
      <c r="J227" s="8">
        <f t="shared" si="45"/>
        <v>42.04</v>
      </c>
      <c r="N227" s="1">
        <f t="shared" si="47"/>
        <v>32.799999999999997</v>
      </c>
      <c r="O227" s="1">
        <f t="shared" si="48"/>
        <v>42.04</v>
      </c>
    </row>
    <row r="228" spans="1:15" ht="36" x14ac:dyDescent="0.2">
      <c r="A228" s="4" t="s">
        <v>776</v>
      </c>
      <c r="B228" s="4" t="s">
        <v>777</v>
      </c>
      <c r="C228" s="4" t="s">
        <v>1437</v>
      </c>
      <c r="D228" s="14" t="s">
        <v>778</v>
      </c>
      <c r="E228" s="4" t="s">
        <v>72</v>
      </c>
      <c r="F228" s="4" t="s">
        <v>17</v>
      </c>
      <c r="G228" s="8">
        <v>11415.86</v>
      </c>
      <c r="H228" s="8" t="s">
        <v>23</v>
      </c>
      <c r="I228" s="8">
        <f t="shared" si="46"/>
        <v>14639.69</v>
      </c>
      <c r="J228" s="8">
        <f t="shared" si="45"/>
        <v>14639.69</v>
      </c>
      <c r="N228" s="1">
        <f t="shared" si="47"/>
        <v>11415.86</v>
      </c>
      <c r="O228" s="1">
        <f t="shared" si="48"/>
        <v>14639.69</v>
      </c>
    </row>
    <row r="229" spans="1:15" ht="36" x14ac:dyDescent="0.2">
      <c r="A229" s="4" t="s">
        <v>779</v>
      </c>
      <c r="B229" s="4" t="s">
        <v>780</v>
      </c>
      <c r="C229" s="4" t="s">
        <v>279</v>
      </c>
      <c r="D229" s="14" t="s">
        <v>781</v>
      </c>
      <c r="E229" s="4" t="s">
        <v>72</v>
      </c>
      <c r="F229" s="4" t="s">
        <v>441</v>
      </c>
      <c r="G229" s="8">
        <v>7.52</v>
      </c>
      <c r="H229" s="8" t="s">
        <v>23</v>
      </c>
      <c r="I229" s="8">
        <f t="shared" si="46"/>
        <v>9.64</v>
      </c>
      <c r="J229" s="8">
        <f t="shared" si="45"/>
        <v>28.92</v>
      </c>
      <c r="N229" s="1">
        <f t="shared" si="47"/>
        <v>22.56</v>
      </c>
      <c r="O229" s="1">
        <f t="shared" si="48"/>
        <v>28.92</v>
      </c>
    </row>
    <row r="230" spans="1:15" ht="36" x14ac:dyDescent="0.2">
      <c r="A230" s="4" t="s">
        <v>782</v>
      </c>
      <c r="B230" s="4" t="s">
        <v>783</v>
      </c>
      <c r="C230" s="4" t="s">
        <v>1437</v>
      </c>
      <c r="D230" s="14" t="s">
        <v>784</v>
      </c>
      <c r="E230" s="4" t="s">
        <v>241</v>
      </c>
      <c r="F230" s="4" t="s">
        <v>441</v>
      </c>
      <c r="G230" s="8">
        <v>5.08</v>
      </c>
      <c r="H230" s="8" t="s">
        <v>23</v>
      </c>
      <c r="I230" s="8">
        <f t="shared" si="46"/>
        <v>6.51</v>
      </c>
      <c r="J230" s="8">
        <f t="shared" si="45"/>
        <v>19.53</v>
      </c>
      <c r="N230" s="1">
        <f t="shared" si="47"/>
        <v>15.24</v>
      </c>
      <c r="O230" s="1">
        <f t="shared" si="48"/>
        <v>19.53</v>
      </c>
    </row>
    <row r="231" spans="1:15" ht="24" x14ac:dyDescent="0.2">
      <c r="A231" s="4" t="s">
        <v>785</v>
      </c>
      <c r="B231" s="4" t="s">
        <v>786</v>
      </c>
      <c r="C231" s="4" t="s">
        <v>1437</v>
      </c>
      <c r="D231" s="14" t="s">
        <v>787</v>
      </c>
      <c r="E231" s="4" t="s">
        <v>241</v>
      </c>
      <c r="F231" s="4" t="s">
        <v>524</v>
      </c>
      <c r="G231" s="8">
        <v>30.69</v>
      </c>
      <c r="H231" s="8" t="s">
        <v>23</v>
      </c>
      <c r="I231" s="8">
        <f t="shared" si="46"/>
        <v>39.35</v>
      </c>
      <c r="J231" s="8">
        <f t="shared" si="45"/>
        <v>2754.5</v>
      </c>
      <c r="N231" s="1">
        <f t="shared" si="47"/>
        <v>2148.3000000000002</v>
      </c>
      <c r="O231" s="1">
        <f t="shared" si="48"/>
        <v>2754.5</v>
      </c>
    </row>
    <row r="232" spans="1:15" x14ac:dyDescent="0.2">
      <c r="A232" s="4" t="s">
        <v>788</v>
      </c>
      <c r="B232" s="4" t="s">
        <v>789</v>
      </c>
      <c r="C232" s="4" t="s">
        <v>1437</v>
      </c>
      <c r="D232" s="14" t="s">
        <v>790</v>
      </c>
      <c r="E232" s="4" t="s">
        <v>72</v>
      </c>
      <c r="F232" s="4" t="s">
        <v>60</v>
      </c>
      <c r="G232" s="8">
        <v>40.770000000000003</v>
      </c>
      <c r="H232" s="8" t="s">
        <v>23</v>
      </c>
      <c r="I232" s="8">
        <f t="shared" si="46"/>
        <v>52.28</v>
      </c>
      <c r="J232" s="8">
        <f t="shared" si="45"/>
        <v>1045.5999999999999</v>
      </c>
      <c r="N232" s="1">
        <f t="shared" si="47"/>
        <v>815.4</v>
      </c>
      <c r="O232" s="1">
        <f t="shared" si="48"/>
        <v>1045.5999999999999</v>
      </c>
    </row>
    <row r="233" spans="1:15" ht="24" x14ac:dyDescent="0.2">
      <c r="A233" s="4" t="s">
        <v>791</v>
      </c>
      <c r="B233" s="4" t="s">
        <v>595</v>
      </c>
      <c r="C233" s="4" t="s">
        <v>1437</v>
      </c>
      <c r="D233" s="14" t="s">
        <v>596</v>
      </c>
      <c r="E233" s="4" t="s">
        <v>72</v>
      </c>
      <c r="F233" s="4" t="s">
        <v>17</v>
      </c>
      <c r="G233" s="8">
        <v>369.29</v>
      </c>
      <c r="H233" s="8" t="s">
        <v>23</v>
      </c>
      <c r="I233" s="8">
        <f t="shared" si="46"/>
        <v>473.57</v>
      </c>
      <c r="J233" s="8">
        <f t="shared" si="45"/>
        <v>473.57</v>
      </c>
      <c r="N233" s="1">
        <f t="shared" si="47"/>
        <v>369.29</v>
      </c>
      <c r="O233" s="1">
        <f t="shared" si="48"/>
        <v>473.57</v>
      </c>
    </row>
    <row r="234" spans="1:15" ht="48" x14ac:dyDescent="0.2">
      <c r="A234" s="4" t="s">
        <v>792</v>
      </c>
      <c r="B234" s="4" t="s">
        <v>793</v>
      </c>
      <c r="C234" s="4" t="s">
        <v>1437</v>
      </c>
      <c r="D234" s="14" t="s">
        <v>794</v>
      </c>
      <c r="E234" s="4" t="s">
        <v>241</v>
      </c>
      <c r="F234" s="4" t="s">
        <v>441</v>
      </c>
      <c r="G234" s="8">
        <v>6.48</v>
      </c>
      <c r="H234" s="8" t="s">
        <v>23</v>
      </c>
      <c r="I234" s="8">
        <f t="shared" si="46"/>
        <v>8.3000000000000007</v>
      </c>
      <c r="J234" s="8">
        <f t="shared" si="45"/>
        <v>24.9</v>
      </c>
      <c r="N234" s="1">
        <f t="shared" si="47"/>
        <v>19.440000000000001</v>
      </c>
      <c r="O234" s="1">
        <f t="shared" si="48"/>
        <v>24.9</v>
      </c>
    </row>
    <row r="235" spans="1:15" ht="36" x14ac:dyDescent="0.2">
      <c r="A235" s="4" t="s">
        <v>795</v>
      </c>
      <c r="B235" s="4" t="s">
        <v>796</v>
      </c>
      <c r="C235" s="4" t="s">
        <v>1437</v>
      </c>
      <c r="D235" s="14" t="s">
        <v>797</v>
      </c>
      <c r="E235" s="4" t="s">
        <v>241</v>
      </c>
      <c r="F235" s="4" t="s">
        <v>798</v>
      </c>
      <c r="G235" s="8">
        <v>85.2</v>
      </c>
      <c r="H235" s="8" t="s">
        <v>23</v>
      </c>
      <c r="I235" s="8">
        <f t="shared" si="46"/>
        <v>109.26</v>
      </c>
      <c r="J235" s="8">
        <f t="shared" si="45"/>
        <v>19666.8</v>
      </c>
      <c r="N235" s="1">
        <f t="shared" si="47"/>
        <v>15336</v>
      </c>
      <c r="O235" s="1">
        <f t="shared" si="48"/>
        <v>19666.8</v>
      </c>
    </row>
    <row r="236" spans="1:15" ht="36" x14ac:dyDescent="0.2">
      <c r="A236" s="4" t="s">
        <v>799</v>
      </c>
      <c r="B236" s="4" t="s">
        <v>800</v>
      </c>
      <c r="C236" s="4" t="s">
        <v>1437</v>
      </c>
      <c r="D236" s="14" t="s">
        <v>801</v>
      </c>
      <c r="E236" s="4" t="s">
        <v>241</v>
      </c>
      <c r="F236" s="4" t="s">
        <v>802</v>
      </c>
      <c r="G236" s="8">
        <v>43.77</v>
      </c>
      <c r="H236" s="8" t="s">
        <v>23</v>
      </c>
      <c r="I236" s="8">
        <f t="shared" si="46"/>
        <v>56.13</v>
      </c>
      <c r="J236" s="8">
        <f t="shared" si="45"/>
        <v>3367.8</v>
      </c>
      <c r="N236" s="1">
        <f t="shared" si="47"/>
        <v>2626.2</v>
      </c>
      <c r="O236" s="1">
        <f t="shared" si="48"/>
        <v>3367.8</v>
      </c>
    </row>
    <row r="237" spans="1:15" ht="24" x14ac:dyDescent="0.2">
      <c r="A237" s="4" t="s">
        <v>803</v>
      </c>
      <c r="B237" s="4" t="s">
        <v>804</v>
      </c>
      <c r="C237" s="4" t="s">
        <v>1437</v>
      </c>
      <c r="D237" s="14" t="s">
        <v>805</v>
      </c>
      <c r="E237" s="4" t="s">
        <v>72</v>
      </c>
      <c r="F237" s="4" t="s">
        <v>48</v>
      </c>
      <c r="G237" s="8">
        <v>30.24</v>
      </c>
      <c r="H237" s="8" t="s">
        <v>23</v>
      </c>
      <c r="I237" s="8">
        <f t="shared" si="46"/>
        <v>38.770000000000003</v>
      </c>
      <c r="J237" s="8">
        <f t="shared" si="45"/>
        <v>232.62</v>
      </c>
      <c r="N237" s="1">
        <f t="shared" si="47"/>
        <v>181.44</v>
      </c>
      <c r="O237" s="1">
        <f t="shared" si="48"/>
        <v>232.62</v>
      </c>
    </row>
    <row r="238" spans="1:15" ht="24" x14ac:dyDescent="0.2">
      <c r="A238" s="4" t="s">
        <v>806</v>
      </c>
      <c r="B238" s="4" t="s">
        <v>807</v>
      </c>
      <c r="C238" s="4" t="s">
        <v>1437</v>
      </c>
      <c r="D238" s="14" t="s">
        <v>808</v>
      </c>
      <c r="E238" s="4" t="s">
        <v>72</v>
      </c>
      <c r="F238" s="4" t="s">
        <v>510</v>
      </c>
      <c r="G238" s="8">
        <v>21.4</v>
      </c>
      <c r="H238" s="8" t="s">
        <v>23</v>
      </c>
      <c r="I238" s="8">
        <f t="shared" si="46"/>
        <v>27.44</v>
      </c>
      <c r="J238" s="8">
        <f t="shared" si="45"/>
        <v>54.88</v>
      </c>
      <c r="N238" s="1">
        <f t="shared" si="47"/>
        <v>42.8</v>
      </c>
      <c r="O238" s="1">
        <f t="shared" si="48"/>
        <v>54.88</v>
      </c>
    </row>
    <row r="239" spans="1:15" ht="24" x14ac:dyDescent="0.2">
      <c r="A239" s="4" t="s">
        <v>809</v>
      </c>
      <c r="B239" s="4" t="s">
        <v>580</v>
      </c>
      <c r="C239" s="4" t="s">
        <v>1437</v>
      </c>
      <c r="D239" s="14" t="s">
        <v>581</v>
      </c>
      <c r="E239" s="4" t="s">
        <v>241</v>
      </c>
      <c r="F239" s="4" t="s">
        <v>469</v>
      </c>
      <c r="G239" s="8">
        <v>30.26</v>
      </c>
      <c r="H239" s="8" t="s">
        <v>23</v>
      </c>
      <c r="I239" s="8">
        <f t="shared" si="46"/>
        <v>38.799999999999997</v>
      </c>
      <c r="J239" s="8">
        <f t="shared" si="45"/>
        <v>1940</v>
      </c>
      <c r="N239" s="1">
        <f t="shared" si="47"/>
        <v>1513</v>
      </c>
      <c r="O239" s="1">
        <f t="shared" si="48"/>
        <v>1940</v>
      </c>
    </row>
    <row r="240" spans="1:15" ht="36" x14ac:dyDescent="0.2">
      <c r="A240" s="4" t="s">
        <v>810</v>
      </c>
      <c r="B240" s="4" t="s">
        <v>811</v>
      </c>
      <c r="C240" s="4" t="s">
        <v>1437</v>
      </c>
      <c r="D240" s="14" t="s">
        <v>812</v>
      </c>
      <c r="E240" s="4" t="s">
        <v>72</v>
      </c>
      <c r="F240" s="4" t="s">
        <v>17</v>
      </c>
      <c r="G240" s="8">
        <v>1128.51</v>
      </c>
      <c r="H240" s="8" t="s">
        <v>23</v>
      </c>
      <c r="I240" s="8">
        <f t="shared" ref="I240:I242" si="49">TRUNC((H240/100+1)*G240,2)</f>
        <v>1447.2</v>
      </c>
      <c r="J240" s="8">
        <f t="shared" si="45"/>
        <v>1447.2</v>
      </c>
      <c r="N240" s="1">
        <f t="shared" si="47"/>
        <v>1128.51</v>
      </c>
      <c r="O240" s="1">
        <f t="shared" si="48"/>
        <v>1447.2</v>
      </c>
    </row>
    <row r="241" spans="1:15" x14ac:dyDescent="0.2">
      <c r="A241" s="4" t="s">
        <v>813</v>
      </c>
      <c r="B241" s="4" t="s">
        <v>105</v>
      </c>
      <c r="C241" s="4" t="s">
        <v>1437</v>
      </c>
      <c r="D241" s="14" t="s">
        <v>106</v>
      </c>
      <c r="E241" s="4" t="s">
        <v>80</v>
      </c>
      <c r="F241" s="4" t="s">
        <v>473</v>
      </c>
      <c r="G241" s="8">
        <v>54.59</v>
      </c>
      <c r="H241" s="8" t="s">
        <v>23</v>
      </c>
      <c r="I241" s="8">
        <f t="shared" si="49"/>
        <v>70</v>
      </c>
      <c r="J241" s="8">
        <f t="shared" si="45"/>
        <v>126</v>
      </c>
      <c r="N241" s="1">
        <f t="shared" si="47"/>
        <v>98.26</v>
      </c>
      <c r="O241" s="1">
        <f t="shared" si="48"/>
        <v>126</v>
      </c>
    </row>
    <row r="242" spans="1:15" x14ac:dyDescent="0.2">
      <c r="A242" s="4" t="s">
        <v>814</v>
      </c>
      <c r="B242" s="4" t="s">
        <v>117</v>
      </c>
      <c r="C242" s="4" t="s">
        <v>1437</v>
      </c>
      <c r="D242" s="14" t="s">
        <v>118</v>
      </c>
      <c r="E242" s="4" t="s">
        <v>80</v>
      </c>
      <c r="F242" s="4" t="s">
        <v>473</v>
      </c>
      <c r="G242" s="8">
        <v>41.4</v>
      </c>
      <c r="H242" s="8" t="s">
        <v>23</v>
      </c>
      <c r="I242" s="8">
        <f t="shared" si="49"/>
        <v>53.09</v>
      </c>
      <c r="J242" s="8">
        <f t="shared" si="45"/>
        <v>95.56</v>
      </c>
      <c r="N242" s="1">
        <f t="shared" si="47"/>
        <v>74.52</v>
      </c>
      <c r="O242" s="1">
        <f t="shared" si="48"/>
        <v>95.56</v>
      </c>
    </row>
    <row r="243" spans="1:15" x14ac:dyDescent="0.2">
      <c r="A243" s="2" t="s">
        <v>815</v>
      </c>
      <c r="B243" s="2"/>
      <c r="C243" s="2"/>
      <c r="D243" s="13" t="s">
        <v>816</v>
      </c>
      <c r="E243" s="2"/>
      <c r="F243" s="2" t="s">
        <v>17</v>
      </c>
      <c r="G243" s="5">
        <f>SUM(L244:L282)</f>
        <v>0</v>
      </c>
      <c r="H243" s="5"/>
      <c r="I243" s="5">
        <f>SUM(M244:M282)</f>
        <v>23267.550000000003</v>
      </c>
      <c r="J243" s="5">
        <f t="shared" si="45"/>
        <v>23267.55</v>
      </c>
      <c r="K243" s="1">
        <f>TRUNC(F243*I243,2)</f>
        <v>23267.55</v>
      </c>
    </row>
    <row r="244" spans="1:15" x14ac:dyDescent="0.2">
      <c r="A244" s="2" t="s">
        <v>817</v>
      </c>
      <c r="B244" s="2"/>
      <c r="C244" s="2"/>
      <c r="D244" s="13" t="s">
        <v>818</v>
      </c>
      <c r="E244" s="2"/>
      <c r="F244" s="2" t="s">
        <v>17</v>
      </c>
      <c r="G244" s="5">
        <f>SUM(N245:N249)</f>
        <v>5232</v>
      </c>
      <c r="H244" s="5"/>
      <c r="I244" s="5">
        <f>SUM(O245:O249)</f>
        <v>6708.34</v>
      </c>
      <c r="J244" s="5">
        <f t="shared" si="45"/>
        <v>6708.34</v>
      </c>
      <c r="M244" s="1">
        <f>TRUNC(F244*I244,2)</f>
        <v>6708.34</v>
      </c>
    </row>
    <row r="245" spans="1:15" x14ac:dyDescent="0.2">
      <c r="A245" s="4" t="s">
        <v>819</v>
      </c>
      <c r="B245" s="4" t="s">
        <v>820</v>
      </c>
      <c r="C245" s="4" t="s">
        <v>279</v>
      </c>
      <c r="D245" s="14" t="s">
        <v>821</v>
      </c>
      <c r="E245" s="4" t="s">
        <v>72</v>
      </c>
      <c r="F245" s="4" t="s">
        <v>822</v>
      </c>
      <c r="G245" s="8">
        <v>28</v>
      </c>
      <c r="H245" s="8" t="s">
        <v>23</v>
      </c>
      <c r="I245" s="8">
        <f>TRUNC((H245/100+1)*G245,2)</f>
        <v>35.9</v>
      </c>
      <c r="J245" s="8">
        <f t="shared" si="45"/>
        <v>1759.1</v>
      </c>
      <c r="N245" s="1">
        <f>TRUNC(F245*G245,2)</f>
        <v>1372</v>
      </c>
      <c r="O245" s="1">
        <f>TRUNC(F245*I245,2)</f>
        <v>1759.1</v>
      </c>
    </row>
    <row r="246" spans="1:15" x14ac:dyDescent="0.2">
      <c r="A246" s="4" t="s">
        <v>823</v>
      </c>
      <c r="B246" s="4" t="s">
        <v>824</v>
      </c>
      <c r="C246" s="4" t="s">
        <v>279</v>
      </c>
      <c r="D246" s="14" t="s">
        <v>825</v>
      </c>
      <c r="E246" s="4" t="s">
        <v>72</v>
      </c>
      <c r="F246" s="4" t="s">
        <v>432</v>
      </c>
      <c r="G246" s="8">
        <v>170</v>
      </c>
      <c r="H246" s="8" t="s">
        <v>23</v>
      </c>
      <c r="I246" s="8">
        <f>TRUNC((H246/100+1)*G246,2)</f>
        <v>218</v>
      </c>
      <c r="J246" s="8">
        <f t="shared" si="45"/>
        <v>1090</v>
      </c>
      <c r="N246" s="1">
        <f>TRUNC(F246*G246,2)</f>
        <v>850</v>
      </c>
      <c r="O246" s="1">
        <f>TRUNC(F246*I246,2)</f>
        <v>1090</v>
      </c>
    </row>
    <row r="247" spans="1:15" x14ac:dyDescent="0.2">
      <c r="A247" s="4" t="s">
        <v>826</v>
      </c>
      <c r="B247" s="4" t="s">
        <v>827</v>
      </c>
      <c r="C247" s="4" t="s">
        <v>279</v>
      </c>
      <c r="D247" s="14" t="s">
        <v>828</v>
      </c>
      <c r="E247" s="4" t="s">
        <v>72</v>
      </c>
      <c r="F247" s="4" t="s">
        <v>829</v>
      </c>
      <c r="G247" s="8">
        <v>7.5</v>
      </c>
      <c r="H247" s="8" t="s">
        <v>23</v>
      </c>
      <c r="I247" s="8">
        <f>TRUNC((H247/100+1)*G247,2)</f>
        <v>9.61</v>
      </c>
      <c r="J247" s="8">
        <f t="shared" si="45"/>
        <v>922.56</v>
      </c>
      <c r="N247" s="1">
        <f>TRUNC(F247*G247,2)</f>
        <v>720</v>
      </c>
      <c r="O247" s="1">
        <f>TRUNC(F247*I247,2)</f>
        <v>922.56</v>
      </c>
    </row>
    <row r="248" spans="1:15" x14ac:dyDescent="0.2">
      <c r="A248" s="4" t="s">
        <v>830</v>
      </c>
      <c r="B248" s="4" t="s">
        <v>831</v>
      </c>
      <c r="C248" s="4" t="s">
        <v>279</v>
      </c>
      <c r="D248" s="14" t="s">
        <v>832</v>
      </c>
      <c r="E248" s="4" t="s">
        <v>72</v>
      </c>
      <c r="F248" s="4" t="s">
        <v>510</v>
      </c>
      <c r="G248" s="8">
        <v>1000</v>
      </c>
      <c r="H248" s="8" t="s">
        <v>23</v>
      </c>
      <c r="I248" s="8">
        <f>TRUNC((H248/100+1)*G248,2)</f>
        <v>1282.4000000000001</v>
      </c>
      <c r="J248" s="8">
        <f t="shared" si="45"/>
        <v>2564.8000000000002</v>
      </c>
      <c r="N248" s="1">
        <f>TRUNC(F248*G248,2)</f>
        <v>2000</v>
      </c>
      <c r="O248" s="1">
        <f>TRUNC(F248*I248,2)</f>
        <v>2564.8000000000002</v>
      </c>
    </row>
    <row r="249" spans="1:15" x14ac:dyDescent="0.2">
      <c r="A249" s="4" t="s">
        <v>833</v>
      </c>
      <c r="B249" s="4" t="s">
        <v>834</v>
      </c>
      <c r="C249" s="4" t="s">
        <v>279</v>
      </c>
      <c r="D249" s="14" t="s">
        <v>835</v>
      </c>
      <c r="E249" s="4" t="s">
        <v>72</v>
      </c>
      <c r="F249" s="4" t="s">
        <v>510</v>
      </c>
      <c r="G249" s="8">
        <v>145</v>
      </c>
      <c r="H249" s="8" t="s">
        <v>23</v>
      </c>
      <c r="I249" s="8">
        <f>TRUNC((H249/100+1)*G249,2)</f>
        <v>185.94</v>
      </c>
      <c r="J249" s="8">
        <f t="shared" si="45"/>
        <v>371.88</v>
      </c>
      <c r="N249" s="1">
        <f>TRUNC(F249*G249,2)</f>
        <v>290</v>
      </c>
      <c r="O249" s="1">
        <f>TRUNC(F249*I249,2)</f>
        <v>371.88</v>
      </c>
    </row>
    <row r="250" spans="1:15" x14ac:dyDescent="0.2">
      <c r="A250" s="2" t="s">
        <v>836</v>
      </c>
      <c r="B250" s="2"/>
      <c r="C250" s="2"/>
      <c r="D250" s="13" t="s">
        <v>837</v>
      </c>
      <c r="E250" s="2"/>
      <c r="F250" s="2" t="s">
        <v>17</v>
      </c>
      <c r="G250" s="5">
        <f>SUM(N251:N251)</f>
        <v>54</v>
      </c>
      <c r="H250" s="5"/>
      <c r="I250" s="5">
        <f>SUM(O251:O251)</f>
        <v>69.12</v>
      </c>
      <c r="J250" s="5">
        <f t="shared" si="45"/>
        <v>69.12</v>
      </c>
      <c r="M250" s="1">
        <f>TRUNC(F250*I250,2)</f>
        <v>69.12</v>
      </c>
    </row>
    <row r="251" spans="1:15" x14ac:dyDescent="0.2">
      <c r="A251" s="4" t="s">
        <v>838</v>
      </c>
      <c r="B251" s="4" t="s">
        <v>839</v>
      </c>
      <c r="C251" s="4" t="s">
        <v>279</v>
      </c>
      <c r="D251" s="14" t="s">
        <v>840</v>
      </c>
      <c r="E251" s="4" t="s">
        <v>72</v>
      </c>
      <c r="F251" s="4" t="s">
        <v>841</v>
      </c>
      <c r="G251" s="8">
        <v>2</v>
      </c>
      <c r="H251" s="8" t="s">
        <v>23</v>
      </c>
      <c r="I251" s="8">
        <f>TRUNC((H251/100+1)*G251,2)</f>
        <v>2.56</v>
      </c>
      <c r="J251" s="8">
        <f t="shared" si="45"/>
        <v>69.12</v>
      </c>
      <c r="N251" s="1">
        <f>TRUNC(F251*G251,2)</f>
        <v>54</v>
      </c>
      <c r="O251" s="1">
        <f>TRUNC(F251*I251,2)</f>
        <v>69.12</v>
      </c>
    </row>
    <row r="252" spans="1:15" x14ac:dyDescent="0.2">
      <c r="A252" s="2" t="s">
        <v>842</v>
      </c>
      <c r="B252" s="2"/>
      <c r="C252" s="2"/>
      <c r="D252" s="13" t="s">
        <v>843</v>
      </c>
      <c r="E252" s="2"/>
      <c r="F252" s="2" t="s">
        <v>17</v>
      </c>
      <c r="G252" s="5">
        <f>SUM(N253:N254)</f>
        <v>2022.1999999999998</v>
      </c>
      <c r="H252" s="5"/>
      <c r="I252" s="5">
        <f>SUM(O253:O254)</f>
        <v>2593.2399999999998</v>
      </c>
      <c r="J252" s="5">
        <f t="shared" si="45"/>
        <v>2593.2399999999998</v>
      </c>
      <c r="M252" s="1">
        <f>TRUNC(F252*I252,2)</f>
        <v>2593.2399999999998</v>
      </c>
    </row>
    <row r="253" spans="1:15" x14ac:dyDescent="0.2">
      <c r="A253" s="4" t="s">
        <v>844</v>
      </c>
      <c r="B253" s="4" t="s">
        <v>845</v>
      </c>
      <c r="C253" s="4" t="s">
        <v>279</v>
      </c>
      <c r="D253" s="14" t="s">
        <v>846</v>
      </c>
      <c r="E253" s="4" t="s">
        <v>72</v>
      </c>
      <c r="F253" s="4" t="s">
        <v>17</v>
      </c>
      <c r="G253" s="8">
        <v>750.6</v>
      </c>
      <c r="H253" s="8" t="s">
        <v>23</v>
      </c>
      <c r="I253" s="8">
        <f>TRUNC((H253/100+1)*G253,2)</f>
        <v>962.56</v>
      </c>
      <c r="J253" s="8">
        <f t="shared" si="45"/>
        <v>962.56</v>
      </c>
      <c r="N253" s="1">
        <f>TRUNC(F253*G253,2)</f>
        <v>750.6</v>
      </c>
      <c r="O253" s="1">
        <f>TRUNC(F253*I253,2)</f>
        <v>962.56</v>
      </c>
    </row>
    <row r="254" spans="1:15" x14ac:dyDescent="0.2">
      <c r="A254" s="4" t="s">
        <v>847</v>
      </c>
      <c r="B254" s="4" t="s">
        <v>848</v>
      </c>
      <c r="C254" s="4" t="s">
        <v>279</v>
      </c>
      <c r="D254" s="14" t="s">
        <v>849</v>
      </c>
      <c r="E254" s="4" t="s">
        <v>72</v>
      </c>
      <c r="F254" s="4" t="s">
        <v>514</v>
      </c>
      <c r="G254" s="8">
        <v>317.89999999999998</v>
      </c>
      <c r="H254" s="8" t="s">
        <v>23</v>
      </c>
      <c r="I254" s="8">
        <f>TRUNC((H254/100+1)*G254,2)</f>
        <v>407.67</v>
      </c>
      <c r="J254" s="8">
        <f t="shared" si="45"/>
        <v>1630.68</v>
      </c>
      <c r="N254" s="1">
        <f>TRUNC(F254*G254,2)</f>
        <v>1271.5999999999999</v>
      </c>
      <c r="O254" s="1">
        <f>TRUNC(F254*I254,2)</f>
        <v>1630.68</v>
      </c>
    </row>
    <row r="255" spans="1:15" x14ac:dyDescent="0.2">
      <c r="A255" s="2" t="s">
        <v>850</v>
      </c>
      <c r="B255" s="2"/>
      <c r="C255" s="2"/>
      <c r="D255" s="13" t="s">
        <v>851</v>
      </c>
      <c r="E255" s="2"/>
      <c r="F255" s="2" t="s">
        <v>17</v>
      </c>
      <c r="G255" s="5">
        <f>SUM(N256:N263)</f>
        <v>4021.28</v>
      </c>
      <c r="H255" s="5"/>
      <c r="I255" s="5">
        <f>SUM(O256:O263)</f>
        <v>5120.09</v>
      </c>
      <c r="J255" s="5">
        <f t="shared" si="45"/>
        <v>5120.09</v>
      </c>
      <c r="M255" s="1">
        <f>TRUNC(F255*I255,2)</f>
        <v>5120.09</v>
      </c>
    </row>
    <row r="256" spans="1:15" x14ac:dyDescent="0.2">
      <c r="A256" s="4" t="s">
        <v>852</v>
      </c>
      <c r="B256" s="4" t="s">
        <v>853</v>
      </c>
      <c r="C256" s="4" t="s">
        <v>279</v>
      </c>
      <c r="D256" s="14" t="s">
        <v>854</v>
      </c>
      <c r="E256" s="4" t="s">
        <v>72</v>
      </c>
      <c r="F256" s="4" t="s">
        <v>855</v>
      </c>
      <c r="G256" s="8">
        <v>0.1</v>
      </c>
      <c r="H256" s="8" t="s">
        <v>23</v>
      </c>
      <c r="I256" s="8">
        <f t="shared" ref="I256:I263" si="50">TRUNC((H256/100+1)*G256,2)</f>
        <v>0.12</v>
      </c>
      <c r="J256" s="8">
        <f t="shared" si="45"/>
        <v>210.6</v>
      </c>
      <c r="N256" s="1">
        <f t="shared" ref="N256:N263" si="51">TRUNC(F256*G256,2)</f>
        <v>175.5</v>
      </c>
      <c r="O256" s="1">
        <f t="shared" ref="O256:O263" si="52">TRUNC(F256*I256,2)</f>
        <v>210.6</v>
      </c>
    </row>
    <row r="257" spans="1:15" x14ac:dyDescent="0.2">
      <c r="A257" s="4" t="s">
        <v>856</v>
      </c>
      <c r="B257" s="4" t="s">
        <v>857</v>
      </c>
      <c r="C257" s="4" t="s">
        <v>279</v>
      </c>
      <c r="D257" s="14" t="s">
        <v>858</v>
      </c>
      <c r="E257" s="4" t="s">
        <v>72</v>
      </c>
      <c r="F257" s="4" t="s">
        <v>859</v>
      </c>
      <c r="G257" s="8">
        <v>0.5</v>
      </c>
      <c r="H257" s="8" t="s">
        <v>23</v>
      </c>
      <c r="I257" s="8">
        <f t="shared" si="50"/>
        <v>0.64</v>
      </c>
      <c r="J257" s="8">
        <f t="shared" si="45"/>
        <v>99.2</v>
      </c>
      <c r="N257" s="1">
        <f t="shared" si="51"/>
        <v>77.5</v>
      </c>
      <c r="O257" s="1">
        <f t="shared" si="52"/>
        <v>99.2</v>
      </c>
    </row>
    <row r="258" spans="1:15" ht="24" x14ac:dyDescent="0.2">
      <c r="A258" s="4" t="s">
        <v>860</v>
      </c>
      <c r="B258" s="4" t="s">
        <v>861</v>
      </c>
      <c r="C258" s="4" t="s">
        <v>279</v>
      </c>
      <c r="D258" s="14" t="s">
        <v>862</v>
      </c>
      <c r="E258" s="4" t="s">
        <v>72</v>
      </c>
      <c r="F258" s="4" t="s">
        <v>863</v>
      </c>
      <c r="G258" s="8">
        <v>0.98</v>
      </c>
      <c r="H258" s="8" t="s">
        <v>23</v>
      </c>
      <c r="I258" s="8">
        <f t="shared" si="50"/>
        <v>1.25</v>
      </c>
      <c r="J258" s="8">
        <f t="shared" si="45"/>
        <v>1420</v>
      </c>
      <c r="N258" s="1">
        <f t="shared" si="51"/>
        <v>1113.28</v>
      </c>
      <c r="O258" s="1">
        <f t="shared" si="52"/>
        <v>1420</v>
      </c>
    </row>
    <row r="259" spans="1:15" ht="24" x14ac:dyDescent="0.2">
      <c r="A259" s="4" t="s">
        <v>864</v>
      </c>
      <c r="B259" s="4" t="s">
        <v>865</v>
      </c>
      <c r="C259" s="4" t="s">
        <v>279</v>
      </c>
      <c r="D259" s="14" t="s">
        <v>866</v>
      </c>
      <c r="E259" s="4" t="s">
        <v>72</v>
      </c>
      <c r="F259" s="4" t="s">
        <v>859</v>
      </c>
      <c r="G259" s="8">
        <v>1.1399999999999999</v>
      </c>
      <c r="H259" s="8" t="s">
        <v>23</v>
      </c>
      <c r="I259" s="8">
        <f t="shared" si="50"/>
        <v>1.46</v>
      </c>
      <c r="J259" s="8">
        <f t="shared" si="45"/>
        <v>226.3</v>
      </c>
      <c r="N259" s="1">
        <f t="shared" si="51"/>
        <v>176.7</v>
      </c>
      <c r="O259" s="1">
        <f t="shared" si="52"/>
        <v>226.3</v>
      </c>
    </row>
    <row r="260" spans="1:15" x14ac:dyDescent="0.2">
      <c r="A260" s="4" t="s">
        <v>867</v>
      </c>
      <c r="B260" s="4" t="s">
        <v>868</v>
      </c>
      <c r="C260" s="4" t="s">
        <v>279</v>
      </c>
      <c r="D260" s="14" t="s">
        <v>869</v>
      </c>
      <c r="E260" s="4" t="s">
        <v>72</v>
      </c>
      <c r="F260" s="4" t="s">
        <v>870</v>
      </c>
      <c r="G260" s="8">
        <v>0.1</v>
      </c>
      <c r="H260" s="8" t="s">
        <v>23</v>
      </c>
      <c r="I260" s="8">
        <f t="shared" si="50"/>
        <v>0.12</v>
      </c>
      <c r="J260" s="8">
        <f t="shared" si="45"/>
        <v>161.63999999999999</v>
      </c>
      <c r="N260" s="1">
        <f t="shared" si="51"/>
        <v>134.69999999999999</v>
      </c>
      <c r="O260" s="1">
        <f t="shared" si="52"/>
        <v>161.63999999999999</v>
      </c>
    </row>
    <row r="261" spans="1:15" x14ac:dyDescent="0.2">
      <c r="A261" s="4" t="s">
        <v>871</v>
      </c>
      <c r="B261" s="4" t="s">
        <v>872</v>
      </c>
      <c r="C261" s="4" t="s">
        <v>279</v>
      </c>
      <c r="D261" s="14" t="s">
        <v>873</v>
      </c>
      <c r="E261" s="4" t="s">
        <v>72</v>
      </c>
      <c r="F261" s="4" t="s">
        <v>859</v>
      </c>
      <c r="G261" s="8">
        <v>0.13</v>
      </c>
      <c r="H261" s="8" t="s">
        <v>23</v>
      </c>
      <c r="I261" s="8">
        <f t="shared" si="50"/>
        <v>0.16</v>
      </c>
      <c r="J261" s="8">
        <f t="shared" ref="J261:J324" si="53">TRUNC(F261*I261,2)</f>
        <v>24.8</v>
      </c>
      <c r="N261" s="1">
        <f t="shared" si="51"/>
        <v>20.149999999999999</v>
      </c>
      <c r="O261" s="1">
        <f t="shared" si="52"/>
        <v>24.8</v>
      </c>
    </row>
    <row r="262" spans="1:15" x14ac:dyDescent="0.2">
      <c r="A262" s="4" t="s">
        <v>874</v>
      </c>
      <c r="B262" s="4" t="s">
        <v>875</v>
      </c>
      <c r="C262" s="4" t="s">
        <v>279</v>
      </c>
      <c r="D262" s="14" t="s">
        <v>876</v>
      </c>
      <c r="E262" s="4" t="s">
        <v>72</v>
      </c>
      <c r="F262" s="4" t="s">
        <v>859</v>
      </c>
      <c r="G262" s="8">
        <v>12.99</v>
      </c>
      <c r="H262" s="8" t="s">
        <v>23</v>
      </c>
      <c r="I262" s="8">
        <f t="shared" si="50"/>
        <v>16.649999999999999</v>
      </c>
      <c r="J262" s="8">
        <f t="shared" si="53"/>
        <v>2580.75</v>
      </c>
      <c r="N262" s="1">
        <f t="shared" si="51"/>
        <v>2013.45</v>
      </c>
      <c r="O262" s="1">
        <f t="shared" si="52"/>
        <v>2580.75</v>
      </c>
    </row>
    <row r="263" spans="1:15" x14ac:dyDescent="0.2">
      <c r="A263" s="4" t="s">
        <v>877</v>
      </c>
      <c r="B263" s="4" t="s">
        <v>878</v>
      </c>
      <c r="C263" s="4" t="s">
        <v>279</v>
      </c>
      <c r="D263" s="14" t="s">
        <v>879</v>
      </c>
      <c r="E263" s="4" t="s">
        <v>72</v>
      </c>
      <c r="F263" s="4" t="s">
        <v>859</v>
      </c>
      <c r="G263" s="8">
        <v>2</v>
      </c>
      <c r="H263" s="8" t="s">
        <v>23</v>
      </c>
      <c r="I263" s="8">
        <f t="shared" si="50"/>
        <v>2.56</v>
      </c>
      <c r="J263" s="8">
        <f t="shared" si="53"/>
        <v>396.8</v>
      </c>
      <c r="N263" s="1">
        <f t="shared" si="51"/>
        <v>310</v>
      </c>
      <c r="O263" s="1">
        <f t="shared" si="52"/>
        <v>396.8</v>
      </c>
    </row>
    <row r="264" spans="1:15" x14ac:dyDescent="0.2">
      <c r="A264" s="2" t="s">
        <v>880</v>
      </c>
      <c r="B264" s="2"/>
      <c r="C264" s="2"/>
      <c r="D264" s="13" t="s">
        <v>881</v>
      </c>
      <c r="E264" s="2"/>
      <c r="F264" s="2" t="s">
        <v>17</v>
      </c>
      <c r="G264" s="5">
        <f>SUM(N265:N266)</f>
        <v>2906.12</v>
      </c>
      <c r="H264" s="5"/>
      <c r="I264" s="5">
        <f>SUM(O265:O266)</f>
        <v>3723.9</v>
      </c>
      <c r="J264" s="5">
        <f t="shared" si="53"/>
        <v>3723.9</v>
      </c>
      <c r="M264" s="1">
        <f>TRUNC(F264*I264,2)</f>
        <v>3723.9</v>
      </c>
    </row>
    <row r="265" spans="1:15" x14ac:dyDescent="0.2">
      <c r="A265" s="4" t="s">
        <v>882</v>
      </c>
      <c r="B265" s="4" t="s">
        <v>883</v>
      </c>
      <c r="C265" s="4" t="s">
        <v>279</v>
      </c>
      <c r="D265" s="14" t="s">
        <v>884</v>
      </c>
      <c r="E265" s="4" t="s">
        <v>241</v>
      </c>
      <c r="F265" s="4" t="s">
        <v>885</v>
      </c>
      <c r="G265" s="8">
        <v>2.2000000000000002</v>
      </c>
      <c r="H265" s="8" t="s">
        <v>23</v>
      </c>
      <c r="I265" s="8">
        <f>TRUNC((H265/100+1)*G265,2)</f>
        <v>2.82</v>
      </c>
      <c r="J265" s="8">
        <f t="shared" si="53"/>
        <v>3516.54</v>
      </c>
      <c r="N265" s="1">
        <f>TRUNC(F265*G265,2)</f>
        <v>2743.4</v>
      </c>
      <c r="O265" s="1">
        <f>TRUNC(F265*I265,2)</f>
        <v>3516.54</v>
      </c>
    </row>
    <row r="266" spans="1:15" x14ac:dyDescent="0.2">
      <c r="A266" s="4" t="s">
        <v>886</v>
      </c>
      <c r="B266" s="4" t="s">
        <v>887</v>
      </c>
      <c r="C266" s="4" t="s">
        <v>279</v>
      </c>
      <c r="D266" s="14" t="s">
        <v>888</v>
      </c>
      <c r="E266" s="4" t="s">
        <v>241</v>
      </c>
      <c r="F266" s="4" t="s">
        <v>889</v>
      </c>
      <c r="G266" s="8">
        <v>1.1299999999999999</v>
      </c>
      <c r="H266" s="8" t="s">
        <v>23</v>
      </c>
      <c r="I266" s="8">
        <f>TRUNC((H266/100+1)*G266,2)</f>
        <v>1.44</v>
      </c>
      <c r="J266" s="8">
        <f t="shared" si="53"/>
        <v>207.36</v>
      </c>
      <c r="N266" s="1">
        <f>TRUNC(F266*G266,2)</f>
        <v>162.72</v>
      </c>
      <c r="O266" s="1">
        <f>TRUNC(F266*I266,2)</f>
        <v>207.36</v>
      </c>
    </row>
    <row r="267" spans="1:15" x14ac:dyDescent="0.2">
      <c r="A267" s="2" t="s">
        <v>890</v>
      </c>
      <c r="B267" s="2"/>
      <c r="C267" s="2"/>
      <c r="D267" s="13" t="s">
        <v>891</v>
      </c>
      <c r="E267" s="2"/>
      <c r="F267" s="2" t="s">
        <v>17</v>
      </c>
      <c r="G267" s="5">
        <f>SUM(N268:N272)</f>
        <v>805.93999999999994</v>
      </c>
      <c r="H267" s="5"/>
      <c r="I267" s="5">
        <f>SUM(O268:O272)</f>
        <v>1032.6799999999998</v>
      </c>
      <c r="J267" s="5">
        <f t="shared" si="53"/>
        <v>1032.68</v>
      </c>
      <c r="M267" s="1">
        <f>TRUNC(F267*I267,2)</f>
        <v>1032.68</v>
      </c>
    </row>
    <row r="268" spans="1:15" x14ac:dyDescent="0.2">
      <c r="A268" s="4" t="s">
        <v>892</v>
      </c>
      <c r="B268" s="4" t="s">
        <v>893</v>
      </c>
      <c r="C268" s="4" t="s">
        <v>279</v>
      </c>
      <c r="D268" s="14" t="s">
        <v>894</v>
      </c>
      <c r="E268" s="4" t="s">
        <v>72</v>
      </c>
      <c r="F268" s="4" t="s">
        <v>895</v>
      </c>
      <c r="G268" s="8">
        <v>13.5</v>
      </c>
      <c r="H268" s="8" t="s">
        <v>23</v>
      </c>
      <c r="I268" s="8">
        <f>TRUNC((H268/100+1)*G268,2)</f>
        <v>17.309999999999999</v>
      </c>
      <c r="J268" s="8">
        <f t="shared" si="53"/>
        <v>138.47999999999999</v>
      </c>
      <c r="N268" s="1">
        <f>TRUNC(F268*G268,2)</f>
        <v>108</v>
      </c>
      <c r="O268" s="1">
        <f>TRUNC(F268*I268,2)</f>
        <v>138.47999999999999</v>
      </c>
    </row>
    <row r="269" spans="1:15" x14ac:dyDescent="0.2">
      <c r="A269" s="4" t="s">
        <v>896</v>
      </c>
      <c r="B269" s="4" t="s">
        <v>897</v>
      </c>
      <c r="C269" s="4" t="s">
        <v>279</v>
      </c>
      <c r="D269" s="14" t="s">
        <v>898</v>
      </c>
      <c r="E269" s="4" t="s">
        <v>72</v>
      </c>
      <c r="F269" s="4" t="s">
        <v>899</v>
      </c>
      <c r="G269" s="8">
        <v>12</v>
      </c>
      <c r="H269" s="8" t="s">
        <v>23</v>
      </c>
      <c r="I269" s="8">
        <f>TRUNC((H269/100+1)*G269,2)</f>
        <v>15.38</v>
      </c>
      <c r="J269" s="8">
        <f t="shared" si="53"/>
        <v>384.5</v>
      </c>
      <c r="N269" s="1">
        <f>TRUNC(F269*G269,2)</f>
        <v>300</v>
      </c>
      <c r="O269" s="1">
        <f>TRUNC(F269*I269,2)</f>
        <v>384.5</v>
      </c>
    </row>
    <row r="270" spans="1:15" x14ac:dyDescent="0.2">
      <c r="A270" s="4" t="s">
        <v>900</v>
      </c>
      <c r="B270" s="4" t="s">
        <v>901</v>
      </c>
      <c r="C270" s="4" t="s">
        <v>279</v>
      </c>
      <c r="D270" s="14" t="s">
        <v>902</v>
      </c>
      <c r="E270" s="4" t="s">
        <v>72</v>
      </c>
      <c r="F270" s="4" t="s">
        <v>903</v>
      </c>
      <c r="G270" s="8">
        <v>0.79</v>
      </c>
      <c r="H270" s="8" t="s">
        <v>23</v>
      </c>
      <c r="I270" s="8">
        <f>TRUNC((H270/100+1)*G270,2)</f>
        <v>1.01</v>
      </c>
      <c r="J270" s="8">
        <f t="shared" si="53"/>
        <v>183.82</v>
      </c>
      <c r="N270" s="1">
        <f>TRUNC(F270*G270,2)</f>
        <v>143.78</v>
      </c>
      <c r="O270" s="1">
        <f>TRUNC(F270*I270,2)</f>
        <v>183.82</v>
      </c>
    </row>
    <row r="271" spans="1:15" x14ac:dyDescent="0.2">
      <c r="A271" s="4" t="s">
        <v>904</v>
      </c>
      <c r="B271" s="4" t="s">
        <v>905</v>
      </c>
      <c r="C271" s="4" t="s">
        <v>279</v>
      </c>
      <c r="D271" s="14" t="s">
        <v>906</v>
      </c>
      <c r="E271" s="4" t="s">
        <v>72</v>
      </c>
      <c r="F271" s="4" t="s">
        <v>899</v>
      </c>
      <c r="G271" s="8">
        <v>8.08</v>
      </c>
      <c r="H271" s="8" t="s">
        <v>23</v>
      </c>
      <c r="I271" s="8">
        <f>TRUNC((H271/100+1)*G271,2)</f>
        <v>10.36</v>
      </c>
      <c r="J271" s="8">
        <f t="shared" si="53"/>
        <v>259</v>
      </c>
      <c r="N271" s="1">
        <f>TRUNC(F271*G271,2)</f>
        <v>202</v>
      </c>
      <c r="O271" s="1">
        <f>TRUNC(F271*I271,2)</f>
        <v>259</v>
      </c>
    </row>
    <row r="272" spans="1:15" x14ac:dyDescent="0.2">
      <c r="A272" s="4" t="s">
        <v>907</v>
      </c>
      <c r="B272" s="4" t="s">
        <v>908</v>
      </c>
      <c r="C272" s="4" t="s">
        <v>279</v>
      </c>
      <c r="D272" s="14" t="s">
        <v>909</v>
      </c>
      <c r="E272" s="4" t="s">
        <v>72</v>
      </c>
      <c r="F272" s="4" t="s">
        <v>895</v>
      </c>
      <c r="G272" s="8">
        <v>6.52</v>
      </c>
      <c r="H272" s="8" t="s">
        <v>23</v>
      </c>
      <c r="I272" s="8">
        <f>TRUNC((H272/100+1)*G272,2)</f>
        <v>8.36</v>
      </c>
      <c r="J272" s="8">
        <f t="shared" si="53"/>
        <v>66.88</v>
      </c>
      <c r="N272" s="1">
        <f>TRUNC(F272*G272,2)</f>
        <v>52.16</v>
      </c>
      <c r="O272" s="1">
        <f>TRUNC(F272*I272,2)</f>
        <v>66.88</v>
      </c>
    </row>
    <row r="273" spans="1:15" x14ac:dyDescent="0.2">
      <c r="A273" s="2" t="s">
        <v>910</v>
      </c>
      <c r="B273" s="2"/>
      <c r="C273" s="2"/>
      <c r="D273" s="13" t="s">
        <v>911</v>
      </c>
      <c r="E273" s="2"/>
      <c r="F273" s="2" t="s">
        <v>17</v>
      </c>
      <c r="G273" s="5">
        <f>SUM(N274:N275)</f>
        <v>28.1</v>
      </c>
      <c r="H273" s="5"/>
      <c r="I273" s="5">
        <f>SUM(O274:O275)</f>
        <v>35.880000000000003</v>
      </c>
      <c r="J273" s="5">
        <f t="shared" si="53"/>
        <v>35.880000000000003</v>
      </c>
      <c r="M273" s="1">
        <f>TRUNC(F273*I273,2)</f>
        <v>35.880000000000003</v>
      </c>
    </row>
    <row r="274" spans="1:15" x14ac:dyDescent="0.2">
      <c r="A274" s="4" t="s">
        <v>912</v>
      </c>
      <c r="B274" s="4" t="s">
        <v>913</v>
      </c>
      <c r="C274" s="4" t="s">
        <v>279</v>
      </c>
      <c r="D274" s="14" t="s">
        <v>914</v>
      </c>
      <c r="E274" s="4" t="s">
        <v>72</v>
      </c>
      <c r="F274" s="4" t="s">
        <v>323</v>
      </c>
      <c r="G274" s="8">
        <v>1.05</v>
      </c>
      <c r="H274" s="8" t="s">
        <v>23</v>
      </c>
      <c r="I274" s="8">
        <f>TRUNC((H274/100+1)*G274,2)</f>
        <v>1.34</v>
      </c>
      <c r="J274" s="8">
        <f t="shared" si="53"/>
        <v>29.48</v>
      </c>
      <c r="N274" s="1">
        <f>TRUNC(F274*G274,2)</f>
        <v>23.1</v>
      </c>
      <c r="O274" s="1">
        <f>TRUNC(F274*I274,2)</f>
        <v>29.48</v>
      </c>
    </row>
    <row r="275" spans="1:15" x14ac:dyDescent="0.2">
      <c r="A275" s="4" t="s">
        <v>915</v>
      </c>
      <c r="B275" s="4" t="s">
        <v>916</v>
      </c>
      <c r="C275" s="4" t="s">
        <v>279</v>
      </c>
      <c r="D275" s="14" t="s">
        <v>917</v>
      </c>
      <c r="E275" s="4" t="s">
        <v>72</v>
      </c>
      <c r="F275" s="4" t="s">
        <v>432</v>
      </c>
      <c r="G275" s="8">
        <v>1</v>
      </c>
      <c r="H275" s="8" t="s">
        <v>23</v>
      </c>
      <c r="I275" s="8">
        <f>TRUNC((H275/100+1)*G275,2)</f>
        <v>1.28</v>
      </c>
      <c r="J275" s="8">
        <f t="shared" si="53"/>
        <v>6.4</v>
      </c>
      <c r="N275" s="1">
        <f>TRUNC(F275*G275,2)</f>
        <v>5</v>
      </c>
      <c r="O275" s="1">
        <f>TRUNC(F275*I275,2)</f>
        <v>6.4</v>
      </c>
    </row>
    <row r="276" spans="1:15" x14ac:dyDescent="0.2">
      <c r="A276" s="2" t="s">
        <v>918</v>
      </c>
      <c r="B276" s="2"/>
      <c r="C276" s="2"/>
      <c r="D276" s="13" t="s">
        <v>919</v>
      </c>
      <c r="E276" s="2"/>
      <c r="F276" s="2" t="s">
        <v>17</v>
      </c>
      <c r="G276" s="5">
        <f>SUM(N277:N280)</f>
        <v>3109.04</v>
      </c>
      <c r="H276" s="5"/>
      <c r="I276" s="5">
        <f>SUM(O277:O280)</f>
        <v>3981.8600000000006</v>
      </c>
      <c r="J276" s="5">
        <f t="shared" si="53"/>
        <v>3981.86</v>
      </c>
      <c r="M276" s="1">
        <f>TRUNC(F276*I276,2)</f>
        <v>3981.86</v>
      </c>
    </row>
    <row r="277" spans="1:15" ht="24" x14ac:dyDescent="0.2">
      <c r="A277" s="4" t="s">
        <v>920</v>
      </c>
      <c r="B277" s="4" t="s">
        <v>921</v>
      </c>
      <c r="C277" s="4" t="s">
        <v>279</v>
      </c>
      <c r="D277" s="14" t="s">
        <v>922</v>
      </c>
      <c r="E277" s="4" t="s">
        <v>241</v>
      </c>
      <c r="F277" s="4" t="s">
        <v>923</v>
      </c>
      <c r="G277" s="8">
        <v>7.21</v>
      </c>
      <c r="H277" s="8" t="s">
        <v>23</v>
      </c>
      <c r="I277" s="8">
        <f>TRUNC((H277/100+1)*G277,2)</f>
        <v>9.24</v>
      </c>
      <c r="J277" s="8">
        <f t="shared" si="53"/>
        <v>2424.5700000000002</v>
      </c>
      <c r="N277" s="1">
        <f>TRUNC(F277*G277,2)</f>
        <v>1891.9</v>
      </c>
      <c r="O277" s="1">
        <f>TRUNC(F277*I277,2)</f>
        <v>2424.5700000000002</v>
      </c>
    </row>
    <row r="278" spans="1:15" x14ac:dyDescent="0.2">
      <c r="A278" s="4" t="s">
        <v>924</v>
      </c>
      <c r="B278" s="4" t="s">
        <v>925</v>
      </c>
      <c r="C278" s="4" t="s">
        <v>279</v>
      </c>
      <c r="D278" s="14" t="s">
        <v>926</v>
      </c>
      <c r="E278" s="4" t="s">
        <v>72</v>
      </c>
      <c r="F278" s="4" t="s">
        <v>859</v>
      </c>
      <c r="G278" s="8">
        <v>2</v>
      </c>
      <c r="H278" s="8" t="s">
        <v>23</v>
      </c>
      <c r="I278" s="8">
        <f>TRUNC((H278/100+1)*G278,2)</f>
        <v>2.56</v>
      </c>
      <c r="J278" s="8">
        <f t="shared" si="53"/>
        <v>396.8</v>
      </c>
      <c r="N278" s="1">
        <f>TRUNC(F278*G278,2)</f>
        <v>310</v>
      </c>
      <c r="O278" s="1">
        <f>TRUNC(F278*I278,2)</f>
        <v>396.8</v>
      </c>
    </row>
    <row r="279" spans="1:15" x14ac:dyDescent="0.2">
      <c r="A279" s="4" t="s">
        <v>927</v>
      </c>
      <c r="B279" s="4" t="s">
        <v>901</v>
      </c>
      <c r="C279" s="4" t="s">
        <v>279</v>
      </c>
      <c r="D279" s="14" t="s">
        <v>902</v>
      </c>
      <c r="E279" s="4" t="s">
        <v>72</v>
      </c>
      <c r="F279" s="4" t="s">
        <v>293</v>
      </c>
      <c r="G279" s="8">
        <v>0.79</v>
      </c>
      <c r="H279" s="8" t="s">
        <v>23</v>
      </c>
      <c r="I279" s="8">
        <f>TRUNC((H279/100+1)*G279,2)</f>
        <v>1.01</v>
      </c>
      <c r="J279" s="8">
        <f t="shared" si="53"/>
        <v>103.02</v>
      </c>
      <c r="N279" s="1">
        <f>TRUNC(F279*G279,2)</f>
        <v>80.58</v>
      </c>
      <c r="O279" s="1">
        <f>TRUNC(F279*I279,2)</f>
        <v>103.02</v>
      </c>
    </row>
    <row r="280" spans="1:15" x14ac:dyDescent="0.2">
      <c r="A280" s="4" t="s">
        <v>928</v>
      </c>
      <c r="B280" s="4" t="s">
        <v>929</v>
      </c>
      <c r="C280" s="4" t="s">
        <v>279</v>
      </c>
      <c r="D280" s="14" t="s">
        <v>930</v>
      </c>
      <c r="E280" s="4" t="s">
        <v>72</v>
      </c>
      <c r="F280" s="4" t="s">
        <v>923</v>
      </c>
      <c r="G280" s="8">
        <v>3.15</v>
      </c>
      <c r="H280" s="8" t="s">
        <v>23</v>
      </c>
      <c r="I280" s="8">
        <f>TRUNC((H280/100+1)*G280,2)</f>
        <v>4.03</v>
      </c>
      <c r="J280" s="8">
        <f t="shared" si="53"/>
        <v>1057.47</v>
      </c>
      <c r="N280" s="1">
        <f>TRUNC(F280*G280,2)</f>
        <v>826.56</v>
      </c>
      <c r="O280" s="1">
        <f>TRUNC(F280*I280,2)</f>
        <v>1057.47</v>
      </c>
    </row>
    <row r="281" spans="1:15" x14ac:dyDescent="0.2">
      <c r="A281" s="2" t="s">
        <v>931</v>
      </c>
      <c r="B281" s="2"/>
      <c r="C281" s="2"/>
      <c r="D281" s="13" t="s">
        <v>932</v>
      </c>
      <c r="E281" s="2"/>
      <c r="F281" s="2" t="s">
        <v>17</v>
      </c>
      <c r="G281" s="5">
        <f>SUM(N282:N282)</f>
        <v>1.92</v>
      </c>
      <c r="H281" s="5"/>
      <c r="I281" s="5">
        <f>SUM(O282:O282)</f>
        <v>2.44</v>
      </c>
      <c r="J281" s="5">
        <f t="shared" si="53"/>
        <v>2.44</v>
      </c>
      <c r="M281" s="1">
        <f>TRUNC(F281*I281,2)</f>
        <v>2.44</v>
      </c>
    </row>
    <row r="282" spans="1:15" x14ac:dyDescent="0.2">
      <c r="A282" s="4" t="s">
        <v>933</v>
      </c>
      <c r="B282" s="4" t="s">
        <v>934</v>
      </c>
      <c r="C282" s="4" t="s">
        <v>279</v>
      </c>
      <c r="D282" s="14" t="s">
        <v>935</v>
      </c>
      <c r="E282" s="4" t="s">
        <v>241</v>
      </c>
      <c r="F282" s="4" t="s">
        <v>936</v>
      </c>
      <c r="G282" s="8">
        <v>1.2</v>
      </c>
      <c r="H282" s="8" t="s">
        <v>23</v>
      </c>
      <c r="I282" s="8">
        <f>TRUNC((H282/100+1)*G282,2)</f>
        <v>1.53</v>
      </c>
      <c r="J282" s="8">
        <f t="shared" si="53"/>
        <v>2.44</v>
      </c>
      <c r="N282" s="1">
        <f>TRUNC(F282*G282,2)</f>
        <v>1.92</v>
      </c>
      <c r="O282" s="1">
        <f>TRUNC(F282*I282,2)</f>
        <v>2.44</v>
      </c>
    </row>
    <row r="283" spans="1:15" x14ac:dyDescent="0.2">
      <c r="A283" s="2" t="s">
        <v>937</v>
      </c>
      <c r="B283" s="2"/>
      <c r="C283" s="2"/>
      <c r="D283" s="13" t="s">
        <v>938</v>
      </c>
      <c r="E283" s="2"/>
      <c r="F283" s="2" t="s">
        <v>17</v>
      </c>
      <c r="G283" s="5">
        <f>SUM(L284:L404)</f>
        <v>16.52</v>
      </c>
      <c r="H283" s="5"/>
      <c r="I283" s="5">
        <f>SUM(M284:M404)</f>
        <v>217247.81</v>
      </c>
      <c r="J283" s="5">
        <f t="shared" si="53"/>
        <v>217247.81</v>
      </c>
      <c r="K283" s="1">
        <f>TRUNC(F283*I283,2)</f>
        <v>217247.81</v>
      </c>
    </row>
    <row r="284" spans="1:15" x14ac:dyDescent="0.2">
      <c r="A284" s="2" t="s">
        <v>939</v>
      </c>
      <c r="B284" s="2"/>
      <c r="C284" s="2"/>
      <c r="D284" s="13" t="s">
        <v>940</v>
      </c>
      <c r="E284" s="2"/>
      <c r="F284" s="2" t="s">
        <v>17</v>
      </c>
      <c r="G284" s="5">
        <f>SUM(N285:N301)</f>
        <v>34278.120000000003</v>
      </c>
      <c r="H284" s="5"/>
      <c r="I284" s="5">
        <f>SUM(O285:O301)</f>
        <v>43957.159999999996</v>
      </c>
      <c r="J284" s="5">
        <f t="shared" si="53"/>
        <v>43957.16</v>
      </c>
      <c r="M284" s="1">
        <f>TRUNC(F284*I284,2)</f>
        <v>43957.16</v>
      </c>
    </row>
    <row r="285" spans="1:15" ht="24" x14ac:dyDescent="0.2">
      <c r="A285" s="4" t="s">
        <v>941</v>
      </c>
      <c r="B285" s="4" t="s">
        <v>942</v>
      </c>
      <c r="C285" s="4" t="s">
        <v>1437</v>
      </c>
      <c r="D285" s="14" t="s">
        <v>943</v>
      </c>
      <c r="E285" s="4" t="s">
        <v>72</v>
      </c>
      <c r="F285" s="4" t="s">
        <v>895</v>
      </c>
      <c r="G285" s="8">
        <v>65.260000000000005</v>
      </c>
      <c r="H285" s="8" t="s">
        <v>23</v>
      </c>
      <c r="I285" s="8">
        <f t="shared" ref="I285:I301" si="54">TRUNC((H285/100+1)*G285,2)</f>
        <v>83.68</v>
      </c>
      <c r="J285" s="8">
        <f t="shared" si="53"/>
        <v>669.44</v>
      </c>
      <c r="N285" s="1">
        <f t="shared" ref="N285:N301" si="55">TRUNC(F285*G285,2)</f>
        <v>522.08000000000004</v>
      </c>
      <c r="O285" s="1">
        <f t="shared" ref="O285:O301" si="56">TRUNC(F285*I285,2)</f>
        <v>669.44</v>
      </c>
    </row>
    <row r="286" spans="1:15" ht="60" x14ac:dyDescent="0.2">
      <c r="A286" s="4" t="s">
        <v>944</v>
      </c>
      <c r="B286" s="4" t="s">
        <v>945</v>
      </c>
      <c r="C286" s="4" t="s">
        <v>1437</v>
      </c>
      <c r="D286" s="14" t="s">
        <v>946</v>
      </c>
      <c r="E286" s="4" t="s">
        <v>72</v>
      </c>
      <c r="F286" s="4" t="s">
        <v>514</v>
      </c>
      <c r="G286" s="8">
        <v>611.17999999999995</v>
      </c>
      <c r="H286" s="8" t="s">
        <v>23</v>
      </c>
      <c r="I286" s="8">
        <f t="shared" si="54"/>
        <v>783.77</v>
      </c>
      <c r="J286" s="8">
        <f t="shared" si="53"/>
        <v>3135.08</v>
      </c>
      <c r="N286" s="1">
        <f t="shared" si="55"/>
        <v>2444.7199999999998</v>
      </c>
      <c r="O286" s="1">
        <f t="shared" si="56"/>
        <v>3135.08</v>
      </c>
    </row>
    <row r="287" spans="1:15" x14ac:dyDescent="0.2">
      <c r="A287" s="4" t="s">
        <v>947</v>
      </c>
      <c r="B287" s="4" t="s">
        <v>948</v>
      </c>
      <c r="C287" s="4" t="s">
        <v>1437</v>
      </c>
      <c r="D287" s="14" t="s">
        <v>949</v>
      </c>
      <c r="E287" s="4" t="s">
        <v>72</v>
      </c>
      <c r="F287" s="4" t="s">
        <v>17</v>
      </c>
      <c r="G287" s="8">
        <v>996.6</v>
      </c>
      <c r="H287" s="8" t="s">
        <v>23</v>
      </c>
      <c r="I287" s="8">
        <f t="shared" si="54"/>
        <v>1278.03</v>
      </c>
      <c r="J287" s="8">
        <f t="shared" si="53"/>
        <v>1278.03</v>
      </c>
      <c r="N287" s="1">
        <f t="shared" si="55"/>
        <v>996.6</v>
      </c>
      <c r="O287" s="1">
        <f t="shared" si="56"/>
        <v>1278.03</v>
      </c>
    </row>
    <row r="288" spans="1:15" ht="48" x14ac:dyDescent="0.2">
      <c r="A288" s="4" t="s">
        <v>950</v>
      </c>
      <c r="B288" s="4" t="s">
        <v>951</v>
      </c>
      <c r="C288" s="4" t="s">
        <v>1437</v>
      </c>
      <c r="D288" s="14" t="s">
        <v>952</v>
      </c>
      <c r="E288" s="4" t="s">
        <v>72</v>
      </c>
      <c r="F288" s="4" t="s">
        <v>841</v>
      </c>
      <c r="G288" s="8">
        <v>219.28</v>
      </c>
      <c r="H288" s="8" t="s">
        <v>23</v>
      </c>
      <c r="I288" s="8">
        <f t="shared" si="54"/>
        <v>281.2</v>
      </c>
      <c r="J288" s="8">
        <f t="shared" si="53"/>
        <v>7592.4</v>
      </c>
      <c r="N288" s="1">
        <f t="shared" si="55"/>
        <v>5920.56</v>
      </c>
      <c r="O288" s="1">
        <f t="shared" si="56"/>
        <v>7592.4</v>
      </c>
    </row>
    <row r="289" spans="1:15" ht="48" x14ac:dyDescent="0.2">
      <c r="A289" s="4" t="s">
        <v>953</v>
      </c>
      <c r="B289" s="4" t="s">
        <v>954</v>
      </c>
      <c r="C289" s="4" t="s">
        <v>1437</v>
      </c>
      <c r="D289" s="14" t="s">
        <v>955</v>
      </c>
      <c r="E289" s="4" t="s">
        <v>72</v>
      </c>
      <c r="F289" s="4" t="s">
        <v>48</v>
      </c>
      <c r="G289" s="8">
        <v>251.69</v>
      </c>
      <c r="H289" s="8" t="s">
        <v>23</v>
      </c>
      <c r="I289" s="8">
        <f t="shared" si="54"/>
        <v>322.76</v>
      </c>
      <c r="J289" s="8">
        <f t="shared" si="53"/>
        <v>1936.56</v>
      </c>
      <c r="N289" s="1">
        <f t="shared" si="55"/>
        <v>1510.14</v>
      </c>
      <c r="O289" s="1">
        <f t="shared" si="56"/>
        <v>1936.56</v>
      </c>
    </row>
    <row r="290" spans="1:15" ht="60" x14ac:dyDescent="0.2">
      <c r="A290" s="4" t="s">
        <v>956</v>
      </c>
      <c r="B290" s="4" t="s">
        <v>957</v>
      </c>
      <c r="C290" s="4" t="s">
        <v>1437</v>
      </c>
      <c r="D290" s="14" t="s">
        <v>958</v>
      </c>
      <c r="E290" s="4" t="s">
        <v>72</v>
      </c>
      <c r="F290" s="4" t="s">
        <v>441</v>
      </c>
      <c r="G290" s="8">
        <v>424.74</v>
      </c>
      <c r="H290" s="8" t="s">
        <v>23</v>
      </c>
      <c r="I290" s="8">
        <f t="shared" si="54"/>
        <v>544.67999999999995</v>
      </c>
      <c r="J290" s="8">
        <f t="shared" si="53"/>
        <v>1634.04</v>
      </c>
      <c r="N290" s="1">
        <f t="shared" si="55"/>
        <v>1274.22</v>
      </c>
      <c r="O290" s="1">
        <f t="shared" si="56"/>
        <v>1634.04</v>
      </c>
    </row>
    <row r="291" spans="1:15" ht="60" x14ac:dyDescent="0.2">
      <c r="A291" s="4" t="s">
        <v>959</v>
      </c>
      <c r="B291" s="4" t="s">
        <v>960</v>
      </c>
      <c r="C291" s="4" t="s">
        <v>1437</v>
      </c>
      <c r="D291" s="14" t="s">
        <v>961</v>
      </c>
      <c r="E291" s="4" t="s">
        <v>72</v>
      </c>
      <c r="F291" s="4" t="s">
        <v>514</v>
      </c>
      <c r="G291" s="8">
        <v>612.11</v>
      </c>
      <c r="H291" s="8" t="s">
        <v>23</v>
      </c>
      <c r="I291" s="8">
        <f t="shared" si="54"/>
        <v>784.96</v>
      </c>
      <c r="J291" s="8">
        <f t="shared" si="53"/>
        <v>3139.84</v>
      </c>
      <c r="N291" s="1">
        <f t="shared" si="55"/>
        <v>2448.44</v>
      </c>
      <c r="O291" s="1">
        <f t="shared" si="56"/>
        <v>3139.84</v>
      </c>
    </row>
    <row r="292" spans="1:15" ht="48" x14ac:dyDescent="0.2">
      <c r="A292" s="4" t="s">
        <v>962</v>
      </c>
      <c r="B292" s="4" t="s">
        <v>963</v>
      </c>
      <c r="C292" s="4" t="s">
        <v>1437</v>
      </c>
      <c r="D292" s="14" t="s">
        <v>964</v>
      </c>
      <c r="E292" s="4" t="s">
        <v>72</v>
      </c>
      <c r="F292" s="4" t="s">
        <v>965</v>
      </c>
      <c r="G292" s="8">
        <v>167.11</v>
      </c>
      <c r="H292" s="8" t="s">
        <v>23</v>
      </c>
      <c r="I292" s="8">
        <f t="shared" si="54"/>
        <v>214.3</v>
      </c>
      <c r="J292" s="8">
        <f t="shared" si="53"/>
        <v>4071.7</v>
      </c>
      <c r="N292" s="1">
        <f t="shared" si="55"/>
        <v>3175.09</v>
      </c>
      <c r="O292" s="1">
        <f t="shared" si="56"/>
        <v>4071.7</v>
      </c>
    </row>
    <row r="293" spans="1:15" ht="60" x14ac:dyDescent="0.2">
      <c r="A293" s="4" t="s">
        <v>966</v>
      </c>
      <c r="B293" s="4" t="s">
        <v>967</v>
      </c>
      <c r="C293" s="4" t="s">
        <v>1437</v>
      </c>
      <c r="D293" s="14" t="s">
        <v>968</v>
      </c>
      <c r="E293" s="4" t="s">
        <v>72</v>
      </c>
      <c r="F293" s="4" t="s">
        <v>514</v>
      </c>
      <c r="G293" s="8">
        <v>416.88</v>
      </c>
      <c r="H293" s="8" t="s">
        <v>23</v>
      </c>
      <c r="I293" s="8">
        <f t="shared" si="54"/>
        <v>534.6</v>
      </c>
      <c r="J293" s="8">
        <f t="shared" si="53"/>
        <v>2138.4</v>
      </c>
      <c r="N293" s="1">
        <f t="shared" si="55"/>
        <v>1667.52</v>
      </c>
      <c r="O293" s="1">
        <f t="shared" si="56"/>
        <v>2138.4</v>
      </c>
    </row>
    <row r="294" spans="1:15" ht="72" x14ac:dyDescent="0.2">
      <c r="A294" s="4" t="s">
        <v>969</v>
      </c>
      <c r="B294" s="4" t="s">
        <v>970</v>
      </c>
      <c r="C294" s="4" t="s">
        <v>1437</v>
      </c>
      <c r="D294" s="14" t="s">
        <v>971</v>
      </c>
      <c r="E294" s="4" t="s">
        <v>72</v>
      </c>
      <c r="F294" s="4" t="s">
        <v>432</v>
      </c>
      <c r="G294" s="8">
        <v>256.33</v>
      </c>
      <c r="H294" s="8" t="s">
        <v>23</v>
      </c>
      <c r="I294" s="8">
        <f t="shared" si="54"/>
        <v>328.71</v>
      </c>
      <c r="J294" s="8">
        <f t="shared" si="53"/>
        <v>1643.55</v>
      </c>
      <c r="N294" s="1">
        <f t="shared" si="55"/>
        <v>1281.6500000000001</v>
      </c>
      <c r="O294" s="1">
        <f t="shared" si="56"/>
        <v>1643.55</v>
      </c>
    </row>
    <row r="295" spans="1:15" ht="36" x14ac:dyDescent="0.2">
      <c r="A295" s="4" t="s">
        <v>972</v>
      </c>
      <c r="B295" s="4" t="s">
        <v>973</v>
      </c>
      <c r="C295" s="4" t="s">
        <v>1437</v>
      </c>
      <c r="D295" s="14" t="s">
        <v>974</v>
      </c>
      <c r="E295" s="4" t="s">
        <v>72</v>
      </c>
      <c r="F295" s="4" t="s">
        <v>514</v>
      </c>
      <c r="G295" s="8">
        <v>17.579999999999998</v>
      </c>
      <c r="H295" s="8" t="s">
        <v>23</v>
      </c>
      <c r="I295" s="8">
        <f t="shared" si="54"/>
        <v>22.54</v>
      </c>
      <c r="J295" s="8">
        <f t="shared" si="53"/>
        <v>90.16</v>
      </c>
      <c r="N295" s="1">
        <f t="shared" si="55"/>
        <v>70.319999999999993</v>
      </c>
      <c r="O295" s="1">
        <f t="shared" si="56"/>
        <v>90.16</v>
      </c>
    </row>
    <row r="296" spans="1:15" ht="36" x14ac:dyDescent="0.2">
      <c r="A296" s="4" t="s">
        <v>975</v>
      </c>
      <c r="B296" s="4" t="s">
        <v>976</v>
      </c>
      <c r="C296" s="4" t="s">
        <v>1437</v>
      </c>
      <c r="D296" s="14" t="s">
        <v>977</v>
      </c>
      <c r="E296" s="4" t="s">
        <v>72</v>
      </c>
      <c r="F296" s="4" t="s">
        <v>978</v>
      </c>
      <c r="G296" s="8">
        <v>47.13</v>
      </c>
      <c r="H296" s="8" t="s">
        <v>23</v>
      </c>
      <c r="I296" s="8">
        <f t="shared" si="54"/>
        <v>60.43</v>
      </c>
      <c r="J296" s="8">
        <f t="shared" si="53"/>
        <v>1933.76</v>
      </c>
      <c r="N296" s="1">
        <f t="shared" si="55"/>
        <v>1508.16</v>
      </c>
      <c r="O296" s="1">
        <f t="shared" si="56"/>
        <v>1933.76</v>
      </c>
    </row>
    <row r="297" spans="1:15" ht="36" x14ac:dyDescent="0.2">
      <c r="A297" s="4" t="s">
        <v>979</v>
      </c>
      <c r="B297" s="4" t="s">
        <v>980</v>
      </c>
      <c r="C297" s="4" t="s">
        <v>1437</v>
      </c>
      <c r="D297" s="14" t="s">
        <v>981</v>
      </c>
      <c r="E297" s="4" t="s">
        <v>72</v>
      </c>
      <c r="F297" s="4" t="s">
        <v>48</v>
      </c>
      <c r="G297" s="8">
        <v>39.9</v>
      </c>
      <c r="H297" s="8" t="s">
        <v>23</v>
      </c>
      <c r="I297" s="8">
        <f t="shared" si="54"/>
        <v>51.16</v>
      </c>
      <c r="J297" s="8">
        <f t="shared" si="53"/>
        <v>306.95999999999998</v>
      </c>
      <c r="N297" s="1">
        <f t="shared" si="55"/>
        <v>239.4</v>
      </c>
      <c r="O297" s="1">
        <f t="shared" si="56"/>
        <v>306.95999999999998</v>
      </c>
    </row>
    <row r="298" spans="1:15" ht="24" x14ac:dyDescent="0.2">
      <c r="A298" s="4" t="s">
        <v>982</v>
      </c>
      <c r="B298" s="4" t="s">
        <v>983</v>
      </c>
      <c r="C298" s="4" t="s">
        <v>1437</v>
      </c>
      <c r="D298" s="14" t="s">
        <v>984</v>
      </c>
      <c r="E298" s="4" t="s">
        <v>72</v>
      </c>
      <c r="F298" s="4" t="s">
        <v>841</v>
      </c>
      <c r="G298" s="8">
        <v>34.94</v>
      </c>
      <c r="H298" s="8" t="s">
        <v>23</v>
      </c>
      <c r="I298" s="8">
        <f t="shared" si="54"/>
        <v>44.8</v>
      </c>
      <c r="J298" s="8">
        <f t="shared" si="53"/>
        <v>1209.5999999999999</v>
      </c>
      <c r="N298" s="1">
        <f t="shared" si="55"/>
        <v>943.38</v>
      </c>
      <c r="O298" s="1">
        <f t="shared" si="56"/>
        <v>1209.5999999999999</v>
      </c>
    </row>
    <row r="299" spans="1:15" x14ac:dyDescent="0.2">
      <c r="A299" s="4" t="s">
        <v>985</v>
      </c>
      <c r="B299" s="4" t="s">
        <v>986</v>
      </c>
      <c r="C299" s="4" t="s">
        <v>279</v>
      </c>
      <c r="D299" s="14" t="s">
        <v>987</v>
      </c>
      <c r="E299" s="4" t="s">
        <v>72</v>
      </c>
      <c r="F299" s="4" t="s">
        <v>441</v>
      </c>
      <c r="G299" s="8">
        <v>2399</v>
      </c>
      <c r="H299" s="8" t="s">
        <v>23</v>
      </c>
      <c r="I299" s="8">
        <f t="shared" si="54"/>
        <v>3076.47</v>
      </c>
      <c r="J299" s="8">
        <f t="shared" si="53"/>
        <v>9229.41</v>
      </c>
      <c r="N299" s="1">
        <f t="shared" si="55"/>
        <v>7197</v>
      </c>
      <c r="O299" s="1">
        <f t="shared" si="56"/>
        <v>9229.41</v>
      </c>
    </row>
    <row r="300" spans="1:15" x14ac:dyDescent="0.2">
      <c r="A300" s="4" t="s">
        <v>988</v>
      </c>
      <c r="B300" s="4" t="s">
        <v>989</v>
      </c>
      <c r="C300" s="4" t="s">
        <v>279</v>
      </c>
      <c r="D300" s="14" t="s">
        <v>990</v>
      </c>
      <c r="E300" s="4" t="s">
        <v>72</v>
      </c>
      <c r="F300" s="4" t="s">
        <v>441</v>
      </c>
      <c r="G300" s="8">
        <v>541.4</v>
      </c>
      <c r="H300" s="8" t="s">
        <v>23</v>
      </c>
      <c r="I300" s="8">
        <f t="shared" si="54"/>
        <v>694.29</v>
      </c>
      <c r="J300" s="8">
        <f t="shared" si="53"/>
        <v>2082.87</v>
      </c>
      <c r="N300" s="1">
        <f t="shared" si="55"/>
        <v>1624.2</v>
      </c>
      <c r="O300" s="1">
        <f t="shared" si="56"/>
        <v>2082.87</v>
      </c>
    </row>
    <row r="301" spans="1:15" x14ac:dyDescent="0.2">
      <c r="A301" s="4" t="s">
        <v>991</v>
      </c>
      <c r="B301" s="4" t="s">
        <v>992</v>
      </c>
      <c r="C301" s="4" t="s">
        <v>279</v>
      </c>
      <c r="D301" s="14" t="s">
        <v>993</v>
      </c>
      <c r="E301" s="4" t="s">
        <v>72</v>
      </c>
      <c r="F301" s="4" t="s">
        <v>895</v>
      </c>
      <c r="G301" s="8">
        <v>181.83</v>
      </c>
      <c r="H301" s="8" t="s">
        <v>23</v>
      </c>
      <c r="I301" s="8">
        <f t="shared" si="54"/>
        <v>233.17</v>
      </c>
      <c r="J301" s="8">
        <f t="shared" si="53"/>
        <v>1865.36</v>
      </c>
      <c r="N301" s="1">
        <f t="shared" si="55"/>
        <v>1454.64</v>
      </c>
      <c r="O301" s="1">
        <f t="shared" si="56"/>
        <v>1865.36</v>
      </c>
    </row>
    <row r="302" spans="1:15" x14ac:dyDescent="0.2">
      <c r="A302" s="2" t="s">
        <v>994</v>
      </c>
      <c r="B302" s="2"/>
      <c r="C302" s="2"/>
      <c r="D302" s="13" t="s">
        <v>995</v>
      </c>
      <c r="E302" s="2"/>
      <c r="F302" s="2" t="s">
        <v>17</v>
      </c>
      <c r="G302" s="5">
        <f>SUM(N303:N305)</f>
        <v>2903.12</v>
      </c>
      <c r="H302" s="5"/>
      <c r="I302" s="5">
        <f>SUM(O303:O305)</f>
        <v>3722.84</v>
      </c>
      <c r="J302" s="5">
        <f t="shared" si="53"/>
        <v>3722.84</v>
      </c>
      <c r="M302" s="1">
        <f>TRUNC(F302*I302,2)</f>
        <v>3722.84</v>
      </c>
    </row>
    <row r="303" spans="1:15" ht="36" x14ac:dyDescent="0.2">
      <c r="A303" s="4" t="s">
        <v>996</v>
      </c>
      <c r="B303" s="4" t="s">
        <v>997</v>
      </c>
      <c r="C303" s="4" t="s">
        <v>1437</v>
      </c>
      <c r="D303" s="14" t="s">
        <v>998</v>
      </c>
      <c r="E303" s="4" t="s">
        <v>72</v>
      </c>
      <c r="F303" s="4" t="s">
        <v>17</v>
      </c>
      <c r="G303" s="8">
        <v>209.61</v>
      </c>
      <c r="H303" s="8" t="s">
        <v>23</v>
      </c>
      <c r="I303" s="8">
        <f>TRUNC((H303/100+1)*G303,2)</f>
        <v>268.8</v>
      </c>
      <c r="J303" s="8">
        <f t="shared" si="53"/>
        <v>268.8</v>
      </c>
      <c r="N303" s="1">
        <f>TRUNC(F303*G303,2)</f>
        <v>209.61</v>
      </c>
      <c r="O303" s="1">
        <f>TRUNC(F303*I303,2)</f>
        <v>268.8</v>
      </c>
    </row>
    <row r="304" spans="1:15" ht="36" x14ac:dyDescent="0.2">
      <c r="A304" s="4" t="s">
        <v>999</v>
      </c>
      <c r="B304" s="4" t="s">
        <v>1000</v>
      </c>
      <c r="C304" s="4" t="s">
        <v>1437</v>
      </c>
      <c r="D304" s="14" t="s">
        <v>1001</v>
      </c>
      <c r="E304" s="4" t="s">
        <v>72</v>
      </c>
      <c r="F304" s="4" t="s">
        <v>17</v>
      </c>
      <c r="G304" s="8">
        <v>15.77</v>
      </c>
      <c r="H304" s="8" t="s">
        <v>23</v>
      </c>
      <c r="I304" s="8">
        <f>TRUNC((H304/100+1)*G304,2)</f>
        <v>20.22</v>
      </c>
      <c r="J304" s="8">
        <f t="shared" si="53"/>
        <v>20.22</v>
      </c>
      <c r="N304" s="1">
        <f>TRUNC(F304*G304,2)</f>
        <v>15.77</v>
      </c>
      <c r="O304" s="1">
        <f>TRUNC(F304*I304,2)</f>
        <v>20.22</v>
      </c>
    </row>
    <row r="305" spans="1:15" ht="36" x14ac:dyDescent="0.2">
      <c r="A305" s="4" t="s">
        <v>1002</v>
      </c>
      <c r="B305" s="4" t="s">
        <v>598</v>
      </c>
      <c r="C305" s="4" t="s">
        <v>1437</v>
      </c>
      <c r="D305" s="14" t="s">
        <v>599</v>
      </c>
      <c r="E305" s="4" t="s">
        <v>72</v>
      </c>
      <c r="F305" s="4" t="s">
        <v>1003</v>
      </c>
      <c r="G305" s="8">
        <v>205.98</v>
      </c>
      <c r="H305" s="8" t="s">
        <v>23</v>
      </c>
      <c r="I305" s="8">
        <f>TRUNC((H305/100+1)*G305,2)</f>
        <v>264.14</v>
      </c>
      <c r="J305" s="8">
        <f t="shared" si="53"/>
        <v>3433.82</v>
      </c>
      <c r="N305" s="1">
        <f>TRUNC(F305*G305,2)</f>
        <v>2677.74</v>
      </c>
      <c r="O305" s="1">
        <f>TRUNC(F305*I305,2)</f>
        <v>3433.82</v>
      </c>
    </row>
    <row r="306" spans="1:15" x14ac:dyDescent="0.2">
      <c r="A306" s="2" t="s">
        <v>1004</v>
      </c>
      <c r="B306" s="2"/>
      <c r="C306" s="2"/>
      <c r="D306" s="13" t="s">
        <v>1005</v>
      </c>
      <c r="E306" s="2"/>
      <c r="F306" s="2" t="s">
        <v>17</v>
      </c>
      <c r="G306" s="5">
        <f>SUM(N307:N316)</f>
        <v>5681.1</v>
      </c>
      <c r="H306" s="5"/>
      <c r="I306" s="5">
        <f>SUM(O307:O316)</f>
        <v>7285.1099999999988</v>
      </c>
      <c r="J306" s="5">
        <f t="shared" si="53"/>
        <v>7285.11</v>
      </c>
      <c r="M306" s="1">
        <f>TRUNC(F306*I306,2)</f>
        <v>7285.11</v>
      </c>
    </row>
    <row r="307" spans="1:15" ht="60" x14ac:dyDescent="0.2">
      <c r="A307" s="4" t="s">
        <v>1006</v>
      </c>
      <c r="B307" s="4" t="s">
        <v>1007</v>
      </c>
      <c r="C307" s="4" t="s">
        <v>1437</v>
      </c>
      <c r="D307" s="14" t="s">
        <v>1008</v>
      </c>
      <c r="E307" s="4" t="s">
        <v>72</v>
      </c>
      <c r="F307" s="4" t="s">
        <v>510</v>
      </c>
      <c r="G307" s="8">
        <v>69.150000000000006</v>
      </c>
      <c r="H307" s="8" t="s">
        <v>23</v>
      </c>
      <c r="I307" s="8">
        <f t="shared" ref="I307:I316" si="57">TRUNC((H307/100+1)*G307,2)</f>
        <v>88.67</v>
      </c>
      <c r="J307" s="8">
        <f t="shared" si="53"/>
        <v>177.34</v>
      </c>
      <c r="N307" s="1">
        <f t="shared" ref="N307:N316" si="58">TRUNC(F307*G307,2)</f>
        <v>138.30000000000001</v>
      </c>
      <c r="O307" s="1">
        <f t="shared" ref="O307:O316" si="59">TRUNC(F307*I307,2)</f>
        <v>177.34</v>
      </c>
    </row>
    <row r="308" spans="1:15" ht="60" x14ac:dyDescent="0.2">
      <c r="A308" s="4" t="s">
        <v>1009</v>
      </c>
      <c r="B308" s="4" t="s">
        <v>1010</v>
      </c>
      <c r="C308" s="4" t="s">
        <v>1437</v>
      </c>
      <c r="D308" s="14" t="s">
        <v>1011</v>
      </c>
      <c r="E308" s="4" t="s">
        <v>72</v>
      </c>
      <c r="F308" s="4" t="s">
        <v>17</v>
      </c>
      <c r="G308" s="8">
        <v>59.99</v>
      </c>
      <c r="H308" s="8" t="s">
        <v>23</v>
      </c>
      <c r="I308" s="8">
        <f t="shared" si="57"/>
        <v>76.930000000000007</v>
      </c>
      <c r="J308" s="8">
        <f t="shared" si="53"/>
        <v>76.930000000000007</v>
      </c>
      <c r="N308" s="1">
        <f t="shared" si="58"/>
        <v>59.99</v>
      </c>
      <c r="O308" s="1">
        <f t="shared" si="59"/>
        <v>76.930000000000007</v>
      </c>
    </row>
    <row r="309" spans="1:15" ht="60" x14ac:dyDescent="0.2">
      <c r="A309" s="4" t="s">
        <v>1012</v>
      </c>
      <c r="B309" s="4" t="s">
        <v>1013</v>
      </c>
      <c r="C309" s="4" t="s">
        <v>1437</v>
      </c>
      <c r="D309" s="14" t="s">
        <v>1014</v>
      </c>
      <c r="E309" s="4" t="s">
        <v>72</v>
      </c>
      <c r="F309" s="4" t="s">
        <v>432</v>
      </c>
      <c r="G309" s="8">
        <v>40.76</v>
      </c>
      <c r="H309" s="8" t="s">
        <v>23</v>
      </c>
      <c r="I309" s="8">
        <f t="shared" si="57"/>
        <v>52.27</v>
      </c>
      <c r="J309" s="8">
        <f t="shared" si="53"/>
        <v>261.35000000000002</v>
      </c>
      <c r="N309" s="1">
        <f t="shared" si="58"/>
        <v>203.8</v>
      </c>
      <c r="O309" s="1">
        <f t="shared" si="59"/>
        <v>261.35000000000002</v>
      </c>
    </row>
    <row r="310" spans="1:15" ht="72" x14ac:dyDescent="0.2">
      <c r="A310" s="4" t="s">
        <v>1015</v>
      </c>
      <c r="B310" s="4" t="s">
        <v>1016</v>
      </c>
      <c r="C310" s="4" t="s">
        <v>1437</v>
      </c>
      <c r="D310" s="14" t="s">
        <v>1017</v>
      </c>
      <c r="E310" s="4" t="s">
        <v>72</v>
      </c>
      <c r="F310" s="4" t="s">
        <v>510</v>
      </c>
      <c r="G310" s="8">
        <v>95.53</v>
      </c>
      <c r="H310" s="8" t="s">
        <v>23</v>
      </c>
      <c r="I310" s="8">
        <f t="shared" si="57"/>
        <v>122.5</v>
      </c>
      <c r="J310" s="8">
        <f t="shared" si="53"/>
        <v>245</v>
      </c>
      <c r="N310" s="1">
        <f t="shared" si="58"/>
        <v>191.06</v>
      </c>
      <c r="O310" s="1">
        <f t="shared" si="59"/>
        <v>245</v>
      </c>
    </row>
    <row r="311" spans="1:15" ht="48" x14ac:dyDescent="0.2">
      <c r="A311" s="4" t="s">
        <v>1018</v>
      </c>
      <c r="B311" s="4" t="s">
        <v>1019</v>
      </c>
      <c r="C311" s="4" t="s">
        <v>1437</v>
      </c>
      <c r="D311" s="14" t="s">
        <v>1020</v>
      </c>
      <c r="E311" s="4" t="s">
        <v>72</v>
      </c>
      <c r="F311" s="4" t="s">
        <v>499</v>
      </c>
      <c r="G311" s="8">
        <v>48.17</v>
      </c>
      <c r="H311" s="8" t="s">
        <v>23</v>
      </c>
      <c r="I311" s="8">
        <f t="shared" si="57"/>
        <v>61.77</v>
      </c>
      <c r="J311" s="8">
        <f t="shared" si="53"/>
        <v>1050.0899999999999</v>
      </c>
      <c r="N311" s="1">
        <f t="shared" si="58"/>
        <v>818.89</v>
      </c>
      <c r="O311" s="1">
        <f t="shared" si="59"/>
        <v>1050.0899999999999</v>
      </c>
    </row>
    <row r="312" spans="1:15" ht="48" x14ac:dyDescent="0.2">
      <c r="A312" s="4" t="s">
        <v>1021</v>
      </c>
      <c r="B312" s="4" t="s">
        <v>1022</v>
      </c>
      <c r="C312" s="4" t="s">
        <v>1437</v>
      </c>
      <c r="D312" s="14" t="s">
        <v>1023</v>
      </c>
      <c r="E312" s="4" t="s">
        <v>72</v>
      </c>
      <c r="F312" s="4" t="s">
        <v>895</v>
      </c>
      <c r="G312" s="8">
        <v>45.92</v>
      </c>
      <c r="H312" s="8" t="s">
        <v>23</v>
      </c>
      <c r="I312" s="8">
        <f t="shared" si="57"/>
        <v>58.88</v>
      </c>
      <c r="J312" s="8">
        <f t="shared" si="53"/>
        <v>471.04</v>
      </c>
      <c r="N312" s="1">
        <f t="shared" si="58"/>
        <v>367.36</v>
      </c>
      <c r="O312" s="1">
        <f t="shared" si="59"/>
        <v>471.04</v>
      </c>
    </row>
    <row r="313" spans="1:15" ht="36" x14ac:dyDescent="0.2">
      <c r="A313" s="4" t="s">
        <v>1024</v>
      </c>
      <c r="B313" s="4" t="s">
        <v>1025</v>
      </c>
      <c r="C313" s="4" t="s">
        <v>1437</v>
      </c>
      <c r="D313" s="14" t="s">
        <v>1026</v>
      </c>
      <c r="E313" s="4" t="s">
        <v>72</v>
      </c>
      <c r="F313" s="4" t="s">
        <v>17</v>
      </c>
      <c r="G313" s="8">
        <v>25.42</v>
      </c>
      <c r="H313" s="8" t="s">
        <v>23</v>
      </c>
      <c r="I313" s="8">
        <f t="shared" si="57"/>
        <v>32.590000000000003</v>
      </c>
      <c r="J313" s="8">
        <f t="shared" si="53"/>
        <v>32.590000000000003</v>
      </c>
      <c r="N313" s="1">
        <f t="shared" si="58"/>
        <v>25.42</v>
      </c>
      <c r="O313" s="1">
        <f t="shared" si="59"/>
        <v>32.590000000000003</v>
      </c>
    </row>
    <row r="314" spans="1:15" ht="24" x14ac:dyDescent="0.2">
      <c r="A314" s="4" t="s">
        <v>1027</v>
      </c>
      <c r="B314" s="4" t="s">
        <v>1028</v>
      </c>
      <c r="C314" s="4" t="s">
        <v>1437</v>
      </c>
      <c r="D314" s="14" t="s">
        <v>1029</v>
      </c>
      <c r="E314" s="4" t="s">
        <v>72</v>
      </c>
      <c r="F314" s="4" t="s">
        <v>17</v>
      </c>
      <c r="G314" s="8">
        <v>93.88</v>
      </c>
      <c r="H314" s="8" t="s">
        <v>23</v>
      </c>
      <c r="I314" s="8">
        <f t="shared" si="57"/>
        <v>120.39</v>
      </c>
      <c r="J314" s="8">
        <f t="shared" si="53"/>
        <v>120.39</v>
      </c>
      <c r="N314" s="1">
        <f t="shared" si="58"/>
        <v>93.88</v>
      </c>
      <c r="O314" s="1">
        <f t="shared" si="59"/>
        <v>120.39</v>
      </c>
    </row>
    <row r="315" spans="1:15" ht="36" x14ac:dyDescent="0.2">
      <c r="A315" s="4" t="s">
        <v>1030</v>
      </c>
      <c r="B315" s="4" t="s">
        <v>1031</v>
      </c>
      <c r="C315" s="4" t="s">
        <v>1437</v>
      </c>
      <c r="D315" s="14" t="s">
        <v>1032</v>
      </c>
      <c r="E315" s="4" t="s">
        <v>72</v>
      </c>
      <c r="F315" s="4" t="s">
        <v>841</v>
      </c>
      <c r="G315" s="8">
        <v>136.07</v>
      </c>
      <c r="H315" s="8" t="s">
        <v>23</v>
      </c>
      <c r="I315" s="8">
        <f t="shared" si="57"/>
        <v>174.49</v>
      </c>
      <c r="J315" s="8">
        <f t="shared" si="53"/>
        <v>4711.2299999999996</v>
      </c>
      <c r="N315" s="1">
        <f t="shared" si="58"/>
        <v>3673.89</v>
      </c>
      <c r="O315" s="1">
        <f t="shared" si="59"/>
        <v>4711.2299999999996</v>
      </c>
    </row>
    <row r="316" spans="1:15" ht="24" x14ac:dyDescent="0.2">
      <c r="A316" s="4" t="s">
        <v>1033</v>
      </c>
      <c r="B316" s="4" t="s">
        <v>1034</v>
      </c>
      <c r="C316" s="4" t="s">
        <v>1437</v>
      </c>
      <c r="D316" s="14" t="s">
        <v>1035</v>
      </c>
      <c r="E316" s="4" t="s">
        <v>72</v>
      </c>
      <c r="F316" s="4" t="s">
        <v>17</v>
      </c>
      <c r="G316" s="8">
        <v>108.51</v>
      </c>
      <c r="H316" s="8" t="s">
        <v>23</v>
      </c>
      <c r="I316" s="8">
        <f t="shared" si="57"/>
        <v>139.15</v>
      </c>
      <c r="J316" s="8">
        <f t="shared" si="53"/>
        <v>139.15</v>
      </c>
      <c r="N316" s="1">
        <f t="shared" si="58"/>
        <v>108.51</v>
      </c>
      <c r="O316" s="1">
        <f t="shared" si="59"/>
        <v>139.15</v>
      </c>
    </row>
    <row r="317" spans="1:15" x14ac:dyDescent="0.2">
      <c r="A317" s="2" t="s">
        <v>1036</v>
      </c>
      <c r="B317" s="2"/>
      <c r="C317" s="2"/>
      <c r="D317" s="13" t="s">
        <v>1037</v>
      </c>
      <c r="E317" s="2"/>
      <c r="F317" s="2" t="s">
        <v>17</v>
      </c>
      <c r="G317" s="5">
        <f>SUM(N318:N325)</f>
        <v>1754.38</v>
      </c>
      <c r="H317" s="5"/>
      <c r="I317" s="5">
        <f>SUM(O318:O325)</f>
        <v>2248.8599999999997</v>
      </c>
      <c r="J317" s="5">
        <f t="shared" si="53"/>
        <v>2248.86</v>
      </c>
      <c r="M317" s="1">
        <f>TRUNC(F317*I317,2)</f>
        <v>2248.86</v>
      </c>
    </row>
    <row r="318" spans="1:15" ht="48" x14ac:dyDescent="0.2">
      <c r="A318" s="4" t="s">
        <v>1038</v>
      </c>
      <c r="B318" s="4" t="s">
        <v>1039</v>
      </c>
      <c r="C318" s="4" t="s">
        <v>1437</v>
      </c>
      <c r="D318" s="14" t="s">
        <v>1040</v>
      </c>
      <c r="E318" s="4" t="s">
        <v>72</v>
      </c>
      <c r="F318" s="4" t="s">
        <v>17</v>
      </c>
      <c r="G318" s="8">
        <v>19.57</v>
      </c>
      <c r="H318" s="8" t="s">
        <v>23</v>
      </c>
      <c r="I318" s="8">
        <f t="shared" ref="I318:I325" si="60">TRUNC((H318/100+1)*G318,2)</f>
        <v>25.09</v>
      </c>
      <c r="J318" s="8">
        <f t="shared" si="53"/>
        <v>25.09</v>
      </c>
      <c r="N318" s="1">
        <f t="shared" ref="N318:N325" si="61">TRUNC(F318*G318,2)</f>
        <v>19.57</v>
      </c>
      <c r="O318" s="1">
        <f t="shared" ref="O318:O325" si="62">TRUNC(F318*I318,2)</f>
        <v>25.09</v>
      </c>
    </row>
    <row r="319" spans="1:15" ht="24" x14ac:dyDescent="0.2">
      <c r="A319" s="4" t="s">
        <v>1041</v>
      </c>
      <c r="B319" s="4" t="s">
        <v>1042</v>
      </c>
      <c r="C319" s="4" t="s">
        <v>1437</v>
      </c>
      <c r="D319" s="14" t="s">
        <v>1043</v>
      </c>
      <c r="E319" s="4" t="s">
        <v>72</v>
      </c>
      <c r="F319" s="4" t="s">
        <v>822</v>
      </c>
      <c r="G319" s="8">
        <v>6.51</v>
      </c>
      <c r="H319" s="8" t="s">
        <v>23</v>
      </c>
      <c r="I319" s="8">
        <f t="shared" si="60"/>
        <v>8.34</v>
      </c>
      <c r="J319" s="8">
        <f t="shared" si="53"/>
        <v>408.66</v>
      </c>
      <c r="N319" s="1">
        <f t="shared" si="61"/>
        <v>318.99</v>
      </c>
      <c r="O319" s="1">
        <f t="shared" si="62"/>
        <v>408.66</v>
      </c>
    </row>
    <row r="320" spans="1:15" ht="48" x14ac:dyDescent="0.2">
      <c r="A320" s="4" t="s">
        <v>1044</v>
      </c>
      <c r="B320" s="4" t="s">
        <v>1045</v>
      </c>
      <c r="C320" s="4" t="s">
        <v>1437</v>
      </c>
      <c r="D320" s="14" t="s">
        <v>1046</v>
      </c>
      <c r="E320" s="4" t="s">
        <v>72</v>
      </c>
      <c r="F320" s="4" t="s">
        <v>895</v>
      </c>
      <c r="G320" s="8">
        <v>7.17</v>
      </c>
      <c r="H320" s="8" t="s">
        <v>23</v>
      </c>
      <c r="I320" s="8">
        <f t="shared" si="60"/>
        <v>9.19</v>
      </c>
      <c r="J320" s="8">
        <f t="shared" si="53"/>
        <v>73.52</v>
      </c>
      <c r="N320" s="1">
        <f t="shared" si="61"/>
        <v>57.36</v>
      </c>
      <c r="O320" s="1">
        <f t="shared" si="62"/>
        <v>73.52</v>
      </c>
    </row>
    <row r="321" spans="1:15" ht="36" x14ac:dyDescent="0.2">
      <c r="A321" s="4" t="s">
        <v>1047</v>
      </c>
      <c r="B321" s="4" t="s">
        <v>1048</v>
      </c>
      <c r="C321" s="4" t="s">
        <v>1437</v>
      </c>
      <c r="D321" s="14" t="s">
        <v>1049</v>
      </c>
      <c r="E321" s="4" t="s">
        <v>72</v>
      </c>
      <c r="F321" s="4" t="s">
        <v>1050</v>
      </c>
      <c r="G321" s="8">
        <v>15.74</v>
      </c>
      <c r="H321" s="8" t="s">
        <v>23</v>
      </c>
      <c r="I321" s="8">
        <f t="shared" si="60"/>
        <v>20.18</v>
      </c>
      <c r="J321" s="8">
        <f t="shared" si="53"/>
        <v>948.46</v>
      </c>
      <c r="N321" s="1">
        <f t="shared" si="61"/>
        <v>739.78</v>
      </c>
      <c r="O321" s="1">
        <f t="shared" si="62"/>
        <v>948.46</v>
      </c>
    </row>
    <row r="322" spans="1:15" ht="24" x14ac:dyDescent="0.2">
      <c r="A322" s="4" t="s">
        <v>1051</v>
      </c>
      <c r="B322" s="4" t="s">
        <v>1052</v>
      </c>
      <c r="C322" s="4" t="s">
        <v>1437</v>
      </c>
      <c r="D322" s="14" t="s">
        <v>1053</v>
      </c>
      <c r="E322" s="4" t="s">
        <v>72</v>
      </c>
      <c r="F322" s="4" t="s">
        <v>514</v>
      </c>
      <c r="G322" s="8">
        <v>8.9700000000000006</v>
      </c>
      <c r="H322" s="8" t="s">
        <v>23</v>
      </c>
      <c r="I322" s="8">
        <f t="shared" si="60"/>
        <v>11.5</v>
      </c>
      <c r="J322" s="8">
        <f t="shared" si="53"/>
        <v>46</v>
      </c>
      <c r="N322" s="1">
        <f t="shared" si="61"/>
        <v>35.880000000000003</v>
      </c>
      <c r="O322" s="1">
        <f t="shared" si="62"/>
        <v>46</v>
      </c>
    </row>
    <row r="323" spans="1:15" ht="48" x14ac:dyDescent="0.2">
      <c r="A323" s="4" t="s">
        <v>1054</v>
      </c>
      <c r="B323" s="4" t="s">
        <v>1055</v>
      </c>
      <c r="C323" s="4" t="s">
        <v>1437</v>
      </c>
      <c r="D323" s="14" t="s">
        <v>1056</v>
      </c>
      <c r="E323" s="4" t="s">
        <v>241</v>
      </c>
      <c r="F323" s="4" t="s">
        <v>323</v>
      </c>
      <c r="G323" s="8">
        <v>12.92</v>
      </c>
      <c r="H323" s="8" t="s">
        <v>23</v>
      </c>
      <c r="I323" s="8">
        <f t="shared" si="60"/>
        <v>16.559999999999999</v>
      </c>
      <c r="J323" s="8">
        <f t="shared" si="53"/>
        <v>364.32</v>
      </c>
      <c r="N323" s="1">
        <f t="shared" si="61"/>
        <v>284.24</v>
      </c>
      <c r="O323" s="1">
        <f t="shared" si="62"/>
        <v>364.32</v>
      </c>
    </row>
    <row r="324" spans="1:15" ht="36" x14ac:dyDescent="0.2">
      <c r="A324" s="4" t="s">
        <v>1057</v>
      </c>
      <c r="B324" s="4" t="s">
        <v>1058</v>
      </c>
      <c r="C324" s="4" t="s">
        <v>1437</v>
      </c>
      <c r="D324" s="14" t="s">
        <v>1059</v>
      </c>
      <c r="E324" s="4" t="s">
        <v>72</v>
      </c>
      <c r="F324" s="4" t="s">
        <v>552</v>
      </c>
      <c r="G324" s="8">
        <v>5.28</v>
      </c>
      <c r="H324" s="8" t="s">
        <v>23</v>
      </c>
      <c r="I324" s="8">
        <f t="shared" si="60"/>
        <v>6.77</v>
      </c>
      <c r="J324" s="8">
        <f t="shared" si="53"/>
        <v>304.64999999999998</v>
      </c>
      <c r="N324" s="1">
        <f t="shared" si="61"/>
        <v>237.6</v>
      </c>
      <c r="O324" s="1">
        <f t="shared" si="62"/>
        <v>304.64999999999998</v>
      </c>
    </row>
    <row r="325" spans="1:15" ht="36" x14ac:dyDescent="0.2">
      <c r="A325" s="4" t="s">
        <v>1060</v>
      </c>
      <c r="B325" s="4" t="s">
        <v>1061</v>
      </c>
      <c r="C325" s="4" t="s">
        <v>1437</v>
      </c>
      <c r="D325" s="14" t="s">
        <v>1062</v>
      </c>
      <c r="E325" s="4" t="s">
        <v>72</v>
      </c>
      <c r="F325" s="4" t="s">
        <v>514</v>
      </c>
      <c r="G325" s="8">
        <v>15.24</v>
      </c>
      <c r="H325" s="8" t="s">
        <v>23</v>
      </c>
      <c r="I325" s="8">
        <f t="shared" si="60"/>
        <v>19.54</v>
      </c>
      <c r="J325" s="8">
        <f t="shared" ref="J325:J388" si="63">TRUNC(F325*I325,2)</f>
        <v>78.16</v>
      </c>
      <c r="N325" s="1">
        <f t="shared" si="61"/>
        <v>60.96</v>
      </c>
      <c r="O325" s="1">
        <f t="shared" si="62"/>
        <v>78.16</v>
      </c>
    </row>
    <row r="326" spans="1:15" x14ac:dyDescent="0.2">
      <c r="A326" s="2" t="s">
        <v>1063</v>
      </c>
      <c r="B326" s="2"/>
      <c r="C326" s="2"/>
      <c r="D326" s="13" t="s">
        <v>1064</v>
      </c>
      <c r="E326" s="2"/>
      <c r="F326" s="2" t="s">
        <v>17</v>
      </c>
      <c r="G326" s="5">
        <f>SUM(N327:N354)</f>
        <v>10308.280000000001</v>
      </c>
      <c r="H326" s="5"/>
      <c r="I326" s="5">
        <f>SUM(O327:O354)</f>
        <v>13215.3</v>
      </c>
      <c r="J326" s="5">
        <f t="shared" si="63"/>
        <v>13215.3</v>
      </c>
      <c r="M326" s="1">
        <f>TRUNC(F326*I326,2)</f>
        <v>13215.3</v>
      </c>
    </row>
    <row r="327" spans="1:15" ht="36" x14ac:dyDescent="0.2">
      <c r="A327" s="4" t="s">
        <v>1065</v>
      </c>
      <c r="B327" s="4" t="s">
        <v>1066</v>
      </c>
      <c r="C327" s="4" t="s">
        <v>1437</v>
      </c>
      <c r="D327" s="14" t="s">
        <v>1067</v>
      </c>
      <c r="E327" s="4" t="s">
        <v>72</v>
      </c>
      <c r="F327" s="4" t="s">
        <v>17</v>
      </c>
      <c r="G327" s="8">
        <v>12.94</v>
      </c>
      <c r="H327" s="8" t="s">
        <v>23</v>
      </c>
      <c r="I327" s="8">
        <f t="shared" ref="I327:I354" si="64">TRUNC((H327/100+1)*G327,2)</f>
        <v>16.59</v>
      </c>
      <c r="J327" s="8">
        <f t="shared" si="63"/>
        <v>16.59</v>
      </c>
      <c r="N327" s="1">
        <f t="shared" ref="N327:N354" si="65">TRUNC(F327*G327,2)</f>
        <v>12.94</v>
      </c>
      <c r="O327" s="1">
        <f t="shared" ref="O327:O354" si="66">TRUNC(F327*I327,2)</f>
        <v>16.59</v>
      </c>
    </row>
    <row r="328" spans="1:15" ht="48" x14ac:dyDescent="0.2">
      <c r="A328" s="4" t="s">
        <v>1068</v>
      </c>
      <c r="B328" s="4" t="s">
        <v>1069</v>
      </c>
      <c r="C328" s="4" t="s">
        <v>1437</v>
      </c>
      <c r="D328" s="14" t="s">
        <v>1070</v>
      </c>
      <c r="E328" s="4" t="s">
        <v>72</v>
      </c>
      <c r="F328" s="4" t="s">
        <v>1071</v>
      </c>
      <c r="G328" s="8">
        <v>7.45</v>
      </c>
      <c r="H328" s="8" t="s">
        <v>23</v>
      </c>
      <c r="I328" s="8">
        <f t="shared" si="64"/>
        <v>9.5500000000000007</v>
      </c>
      <c r="J328" s="8">
        <f t="shared" si="63"/>
        <v>487.05</v>
      </c>
      <c r="N328" s="1">
        <f t="shared" si="65"/>
        <v>379.95</v>
      </c>
      <c r="O328" s="1">
        <f t="shared" si="66"/>
        <v>487.05</v>
      </c>
    </row>
    <row r="329" spans="1:15" ht="48" x14ac:dyDescent="0.2">
      <c r="A329" s="4" t="s">
        <v>1072</v>
      </c>
      <c r="B329" s="4" t="s">
        <v>1073</v>
      </c>
      <c r="C329" s="4" t="s">
        <v>1437</v>
      </c>
      <c r="D329" s="14" t="s">
        <v>1074</v>
      </c>
      <c r="E329" s="4" t="s">
        <v>72</v>
      </c>
      <c r="F329" s="4" t="s">
        <v>514</v>
      </c>
      <c r="G329" s="8">
        <v>12.86</v>
      </c>
      <c r="H329" s="8" t="s">
        <v>23</v>
      </c>
      <c r="I329" s="8">
        <f t="shared" si="64"/>
        <v>16.489999999999998</v>
      </c>
      <c r="J329" s="8">
        <f t="shared" si="63"/>
        <v>65.959999999999994</v>
      </c>
      <c r="N329" s="1">
        <f t="shared" si="65"/>
        <v>51.44</v>
      </c>
      <c r="O329" s="1">
        <f t="shared" si="66"/>
        <v>65.959999999999994</v>
      </c>
    </row>
    <row r="330" spans="1:15" ht="48" x14ac:dyDescent="0.2">
      <c r="A330" s="4" t="s">
        <v>1075</v>
      </c>
      <c r="B330" s="4" t="s">
        <v>1076</v>
      </c>
      <c r="C330" s="4" t="s">
        <v>1437</v>
      </c>
      <c r="D330" s="14" t="s">
        <v>1077</v>
      </c>
      <c r="E330" s="4" t="s">
        <v>72</v>
      </c>
      <c r="F330" s="4" t="s">
        <v>432</v>
      </c>
      <c r="G330" s="8">
        <v>22.84</v>
      </c>
      <c r="H330" s="8" t="s">
        <v>23</v>
      </c>
      <c r="I330" s="8">
        <f t="shared" si="64"/>
        <v>29.29</v>
      </c>
      <c r="J330" s="8">
        <f t="shared" si="63"/>
        <v>146.44999999999999</v>
      </c>
      <c r="N330" s="1">
        <f t="shared" si="65"/>
        <v>114.2</v>
      </c>
      <c r="O330" s="1">
        <f t="shared" si="66"/>
        <v>146.44999999999999</v>
      </c>
    </row>
    <row r="331" spans="1:15" ht="48" x14ac:dyDescent="0.2">
      <c r="A331" s="4" t="s">
        <v>1078</v>
      </c>
      <c r="B331" s="4" t="s">
        <v>1079</v>
      </c>
      <c r="C331" s="4" t="s">
        <v>1437</v>
      </c>
      <c r="D331" s="14" t="s">
        <v>1080</v>
      </c>
      <c r="E331" s="4" t="s">
        <v>72</v>
      </c>
      <c r="F331" s="4" t="s">
        <v>841</v>
      </c>
      <c r="G331" s="8">
        <v>26.3</v>
      </c>
      <c r="H331" s="8" t="s">
        <v>23</v>
      </c>
      <c r="I331" s="8">
        <f t="shared" si="64"/>
        <v>33.72</v>
      </c>
      <c r="J331" s="8">
        <f t="shared" si="63"/>
        <v>910.44</v>
      </c>
      <c r="N331" s="1">
        <f t="shared" si="65"/>
        <v>710.1</v>
      </c>
      <c r="O331" s="1">
        <f t="shared" si="66"/>
        <v>910.44</v>
      </c>
    </row>
    <row r="332" spans="1:15" ht="48" x14ac:dyDescent="0.2">
      <c r="A332" s="4" t="s">
        <v>1081</v>
      </c>
      <c r="B332" s="4" t="s">
        <v>1082</v>
      </c>
      <c r="C332" s="4" t="s">
        <v>1437</v>
      </c>
      <c r="D332" s="14" t="s">
        <v>1083</v>
      </c>
      <c r="E332" s="4" t="s">
        <v>72</v>
      </c>
      <c r="F332" s="4" t="s">
        <v>895</v>
      </c>
      <c r="G332" s="8">
        <v>46.64</v>
      </c>
      <c r="H332" s="8" t="s">
        <v>23</v>
      </c>
      <c r="I332" s="8">
        <f t="shared" si="64"/>
        <v>59.81</v>
      </c>
      <c r="J332" s="8">
        <f t="shared" si="63"/>
        <v>478.48</v>
      </c>
      <c r="N332" s="1">
        <f t="shared" si="65"/>
        <v>373.12</v>
      </c>
      <c r="O332" s="1">
        <f t="shared" si="66"/>
        <v>478.48</v>
      </c>
    </row>
    <row r="333" spans="1:15" ht="48" x14ac:dyDescent="0.2">
      <c r="A333" s="4" t="s">
        <v>1084</v>
      </c>
      <c r="B333" s="4" t="s">
        <v>1085</v>
      </c>
      <c r="C333" s="4" t="s">
        <v>1437</v>
      </c>
      <c r="D333" s="14" t="s">
        <v>1086</v>
      </c>
      <c r="E333" s="4" t="s">
        <v>72</v>
      </c>
      <c r="F333" s="4" t="s">
        <v>667</v>
      </c>
      <c r="G333" s="8">
        <v>12.77</v>
      </c>
      <c r="H333" s="8" t="s">
        <v>23</v>
      </c>
      <c r="I333" s="8">
        <f t="shared" si="64"/>
        <v>16.37</v>
      </c>
      <c r="J333" s="8">
        <f t="shared" si="63"/>
        <v>229.18</v>
      </c>
      <c r="N333" s="1">
        <f t="shared" si="65"/>
        <v>178.78</v>
      </c>
      <c r="O333" s="1">
        <f t="shared" si="66"/>
        <v>229.18</v>
      </c>
    </row>
    <row r="334" spans="1:15" ht="48" x14ac:dyDescent="0.2">
      <c r="A334" s="4" t="s">
        <v>1087</v>
      </c>
      <c r="B334" s="4" t="s">
        <v>1088</v>
      </c>
      <c r="C334" s="4" t="s">
        <v>1437</v>
      </c>
      <c r="D334" s="14" t="s">
        <v>1089</v>
      </c>
      <c r="E334" s="4" t="s">
        <v>72</v>
      </c>
      <c r="F334" s="4" t="s">
        <v>17</v>
      </c>
      <c r="G334" s="8">
        <v>10.1</v>
      </c>
      <c r="H334" s="8" t="s">
        <v>23</v>
      </c>
      <c r="I334" s="8">
        <f t="shared" si="64"/>
        <v>12.95</v>
      </c>
      <c r="J334" s="8">
        <f t="shared" si="63"/>
        <v>12.95</v>
      </c>
      <c r="N334" s="1">
        <f t="shared" si="65"/>
        <v>10.1</v>
      </c>
      <c r="O334" s="1">
        <f t="shared" si="66"/>
        <v>12.95</v>
      </c>
    </row>
    <row r="335" spans="1:15" ht="48" x14ac:dyDescent="0.2">
      <c r="A335" s="4" t="s">
        <v>1090</v>
      </c>
      <c r="B335" s="4" t="s">
        <v>1091</v>
      </c>
      <c r="C335" s="4" t="s">
        <v>1437</v>
      </c>
      <c r="D335" s="14" t="s">
        <v>1092</v>
      </c>
      <c r="E335" s="4" t="s">
        <v>72</v>
      </c>
      <c r="F335" s="4" t="s">
        <v>1003</v>
      </c>
      <c r="G335" s="8">
        <v>5.1100000000000003</v>
      </c>
      <c r="H335" s="8" t="s">
        <v>23</v>
      </c>
      <c r="I335" s="8">
        <f t="shared" si="64"/>
        <v>6.55</v>
      </c>
      <c r="J335" s="8">
        <f t="shared" si="63"/>
        <v>85.15</v>
      </c>
      <c r="N335" s="1">
        <f t="shared" si="65"/>
        <v>66.430000000000007</v>
      </c>
      <c r="O335" s="1">
        <f t="shared" si="66"/>
        <v>85.15</v>
      </c>
    </row>
    <row r="336" spans="1:15" ht="48" x14ac:dyDescent="0.2">
      <c r="A336" s="4" t="s">
        <v>1093</v>
      </c>
      <c r="B336" s="4" t="s">
        <v>1094</v>
      </c>
      <c r="C336" s="4" t="s">
        <v>1437</v>
      </c>
      <c r="D336" s="14" t="s">
        <v>1095</v>
      </c>
      <c r="E336" s="4" t="s">
        <v>72</v>
      </c>
      <c r="F336" s="4" t="s">
        <v>1071</v>
      </c>
      <c r="G336" s="8">
        <v>6.2</v>
      </c>
      <c r="H336" s="8" t="s">
        <v>23</v>
      </c>
      <c r="I336" s="8">
        <f t="shared" si="64"/>
        <v>7.95</v>
      </c>
      <c r="J336" s="8">
        <f t="shared" si="63"/>
        <v>405.45</v>
      </c>
      <c r="N336" s="1">
        <f t="shared" si="65"/>
        <v>316.2</v>
      </c>
      <c r="O336" s="1">
        <f t="shared" si="66"/>
        <v>405.45</v>
      </c>
    </row>
    <row r="337" spans="1:15" ht="48" x14ac:dyDescent="0.2">
      <c r="A337" s="4" t="s">
        <v>1096</v>
      </c>
      <c r="B337" s="4" t="s">
        <v>1097</v>
      </c>
      <c r="C337" s="4" t="s">
        <v>1437</v>
      </c>
      <c r="D337" s="14" t="s">
        <v>1098</v>
      </c>
      <c r="E337" s="4" t="s">
        <v>72</v>
      </c>
      <c r="F337" s="4" t="s">
        <v>17</v>
      </c>
      <c r="G337" s="8">
        <v>16.8</v>
      </c>
      <c r="H337" s="8" t="s">
        <v>23</v>
      </c>
      <c r="I337" s="8">
        <f t="shared" si="64"/>
        <v>21.54</v>
      </c>
      <c r="J337" s="8">
        <f t="shared" si="63"/>
        <v>21.54</v>
      </c>
      <c r="N337" s="1">
        <f t="shared" si="65"/>
        <v>16.8</v>
      </c>
      <c r="O337" s="1">
        <f t="shared" si="66"/>
        <v>21.54</v>
      </c>
    </row>
    <row r="338" spans="1:15" ht="48" x14ac:dyDescent="0.2">
      <c r="A338" s="4" t="s">
        <v>1099</v>
      </c>
      <c r="B338" s="4" t="s">
        <v>1100</v>
      </c>
      <c r="C338" s="4" t="s">
        <v>1437</v>
      </c>
      <c r="D338" s="14" t="s">
        <v>1101</v>
      </c>
      <c r="E338" s="4" t="s">
        <v>72</v>
      </c>
      <c r="F338" s="4" t="s">
        <v>978</v>
      </c>
      <c r="G338" s="8">
        <v>7.38</v>
      </c>
      <c r="H338" s="8" t="s">
        <v>23</v>
      </c>
      <c r="I338" s="8">
        <f t="shared" si="64"/>
        <v>9.4600000000000009</v>
      </c>
      <c r="J338" s="8">
        <f t="shared" si="63"/>
        <v>302.72000000000003</v>
      </c>
      <c r="N338" s="1">
        <f t="shared" si="65"/>
        <v>236.16</v>
      </c>
      <c r="O338" s="1">
        <f t="shared" si="66"/>
        <v>302.72000000000003</v>
      </c>
    </row>
    <row r="339" spans="1:15" ht="48" x14ac:dyDescent="0.2">
      <c r="A339" s="4" t="s">
        <v>1102</v>
      </c>
      <c r="B339" s="4" t="s">
        <v>1103</v>
      </c>
      <c r="C339" s="4" t="s">
        <v>1437</v>
      </c>
      <c r="D339" s="14" t="s">
        <v>1104</v>
      </c>
      <c r="E339" s="4" t="s">
        <v>72</v>
      </c>
      <c r="F339" s="4" t="s">
        <v>622</v>
      </c>
      <c r="G339" s="8">
        <v>12.77</v>
      </c>
      <c r="H339" s="8" t="s">
        <v>23</v>
      </c>
      <c r="I339" s="8">
        <f t="shared" si="64"/>
        <v>16.37</v>
      </c>
      <c r="J339" s="8">
        <f t="shared" si="63"/>
        <v>163.69999999999999</v>
      </c>
      <c r="N339" s="1">
        <f t="shared" si="65"/>
        <v>127.7</v>
      </c>
      <c r="O339" s="1">
        <f t="shared" si="66"/>
        <v>163.69999999999999</v>
      </c>
    </row>
    <row r="340" spans="1:15" ht="48" x14ac:dyDescent="0.2">
      <c r="A340" s="4" t="s">
        <v>1105</v>
      </c>
      <c r="B340" s="4" t="s">
        <v>1106</v>
      </c>
      <c r="C340" s="4" t="s">
        <v>1437</v>
      </c>
      <c r="D340" s="14" t="s">
        <v>1107</v>
      </c>
      <c r="E340" s="4" t="s">
        <v>72</v>
      </c>
      <c r="F340" s="4" t="s">
        <v>1108</v>
      </c>
      <c r="G340" s="8">
        <v>5.43</v>
      </c>
      <c r="H340" s="8" t="s">
        <v>23</v>
      </c>
      <c r="I340" s="8">
        <f t="shared" si="64"/>
        <v>6.96</v>
      </c>
      <c r="J340" s="8">
        <f t="shared" si="63"/>
        <v>299.27999999999997</v>
      </c>
      <c r="N340" s="1">
        <f t="shared" si="65"/>
        <v>233.49</v>
      </c>
      <c r="O340" s="1">
        <f t="shared" si="66"/>
        <v>299.27999999999997</v>
      </c>
    </row>
    <row r="341" spans="1:15" ht="48" x14ac:dyDescent="0.2">
      <c r="A341" s="4" t="s">
        <v>1109</v>
      </c>
      <c r="B341" s="4" t="s">
        <v>1110</v>
      </c>
      <c r="C341" s="4" t="s">
        <v>1437</v>
      </c>
      <c r="D341" s="14" t="s">
        <v>1111</v>
      </c>
      <c r="E341" s="4" t="s">
        <v>72</v>
      </c>
      <c r="F341" s="4" t="s">
        <v>17</v>
      </c>
      <c r="G341" s="8">
        <v>23.5</v>
      </c>
      <c r="H341" s="8" t="s">
        <v>23</v>
      </c>
      <c r="I341" s="8">
        <f t="shared" si="64"/>
        <v>30.13</v>
      </c>
      <c r="J341" s="8">
        <f t="shared" si="63"/>
        <v>30.13</v>
      </c>
      <c r="N341" s="1">
        <f t="shared" si="65"/>
        <v>23.5</v>
      </c>
      <c r="O341" s="1">
        <f t="shared" si="66"/>
        <v>30.13</v>
      </c>
    </row>
    <row r="342" spans="1:15" ht="48" x14ac:dyDescent="0.2">
      <c r="A342" s="4" t="s">
        <v>1112</v>
      </c>
      <c r="B342" s="4" t="s">
        <v>1113</v>
      </c>
      <c r="C342" s="4" t="s">
        <v>1437</v>
      </c>
      <c r="D342" s="14" t="s">
        <v>1114</v>
      </c>
      <c r="E342" s="4" t="s">
        <v>72</v>
      </c>
      <c r="F342" s="4" t="s">
        <v>1115</v>
      </c>
      <c r="G342" s="8">
        <v>32.130000000000003</v>
      </c>
      <c r="H342" s="8" t="s">
        <v>23</v>
      </c>
      <c r="I342" s="8">
        <f t="shared" si="64"/>
        <v>41.2</v>
      </c>
      <c r="J342" s="8">
        <f t="shared" si="63"/>
        <v>865.2</v>
      </c>
      <c r="N342" s="1">
        <f t="shared" si="65"/>
        <v>674.73</v>
      </c>
      <c r="O342" s="1">
        <f t="shared" si="66"/>
        <v>865.2</v>
      </c>
    </row>
    <row r="343" spans="1:15" ht="48" x14ac:dyDescent="0.2">
      <c r="A343" s="4" t="s">
        <v>1116</v>
      </c>
      <c r="B343" s="4" t="s">
        <v>1117</v>
      </c>
      <c r="C343" s="4" t="s">
        <v>1437</v>
      </c>
      <c r="D343" s="14" t="s">
        <v>1118</v>
      </c>
      <c r="E343" s="4" t="s">
        <v>72</v>
      </c>
      <c r="F343" s="4" t="s">
        <v>441</v>
      </c>
      <c r="G343" s="8">
        <v>14.31</v>
      </c>
      <c r="H343" s="8" t="s">
        <v>23</v>
      </c>
      <c r="I343" s="8">
        <f t="shared" si="64"/>
        <v>18.350000000000001</v>
      </c>
      <c r="J343" s="8">
        <f t="shared" si="63"/>
        <v>55.05</v>
      </c>
      <c r="N343" s="1">
        <f t="shared" si="65"/>
        <v>42.93</v>
      </c>
      <c r="O343" s="1">
        <f t="shared" si="66"/>
        <v>55.05</v>
      </c>
    </row>
    <row r="344" spans="1:15" ht="48" x14ac:dyDescent="0.2">
      <c r="A344" s="4" t="s">
        <v>1119</v>
      </c>
      <c r="B344" s="4" t="s">
        <v>1120</v>
      </c>
      <c r="C344" s="4" t="s">
        <v>1437</v>
      </c>
      <c r="D344" s="14" t="s">
        <v>1121</v>
      </c>
      <c r="E344" s="4" t="s">
        <v>72</v>
      </c>
      <c r="F344" s="4" t="s">
        <v>17</v>
      </c>
      <c r="G344" s="8">
        <v>4.22</v>
      </c>
      <c r="H344" s="8" t="s">
        <v>23</v>
      </c>
      <c r="I344" s="8">
        <f t="shared" si="64"/>
        <v>5.41</v>
      </c>
      <c r="J344" s="8">
        <f t="shared" si="63"/>
        <v>5.41</v>
      </c>
      <c r="N344" s="1">
        <f t="shared" si="65"/>
        <v>4.22</v>
      </c>
      <c r="O344" s="1">
        <f t="shared" si="66"/>
        <v>5.41</v>
      </c>
    </row>
    <row r="345" spans="1:15" ht="48" x14ac:dyDescent="0.2">
      <c r="A345" s="4" t="s">
        <v>1122</v>
      </c>
      <c r="B345" s="4" t="s">
        <v>1123</v>
      </c>
      <c r="C345" s="4" t="s">
        <v>1437</v>
      </c>
      <c r="D345" s="14" t="s">
        <v>1124</v>
      </c>
      <c r="E345" s="4" t="s">
        <v>72</v>
      </c>
      <c r="F345" s="4" t="s">
        <v>441</v>
      </c>
      <c r="G345" s="8">
        <v>10.91</v>
      </c>
      <c r="H345" s="8" t="s">
        <v>23</v>
      </c>
      <c r="I345" s="8">
        <f t="shared" si="64"/>
        <v>13.99</v>
      </c>
      <c r="J345" s="8">
        <f t="shared" si="63"/>
        <v>41.97</v>
      </c>
      <c r="N345" s="1">
        <f t="shared" si="65"/>
        <v>32.729999999999997</v>
      </c>
      <c r="O345" s="1">
        <f t="shared" si="66"/>
        <v>41.97</v>
      </c>
    </row>
    <row r="346" spans="1:15" ht="48" x14ac:dyDescent="0.2">
      <c r="A346" s="4" t="s">
        <v>1125</v>
      </c>
      <c r="B346" s="4" t="s">
        <v>1126</v>
      </c>
      <c r="C346" s="4" t="s">
        <v>1437</v>
      </c>
      <c r="D346" s="14" t="s">
        <v>1127</v>
      </c>
      <c r="E346" s="4" t="s">
        <v>72</v>
      </c>
      <c r="F346" s="4" t="s">
        <v>17</v>
      </c>
      <c r="G346" s="8">
        <v>13.61</v>
      </c>
      <c r="H346" s="8" t="s">
        <v>23</v>
      </c>
      <c r="I346" s="8">
        <f t="shared" si="64"/>
        <v>17.45</v>
      </c>
      <c r="J346" s="8">
        <f t="shared" si="63"/>
        <v>17.45</v>
      </c>
      <c r="N346" s="1">
        <f t="shared" si="65"/>
        <v>13.61</v>
      </c>
      <c r="O346" s="1">
        <f t="shared" si="66"/>
        <v>17.45</v>
      </c>
    </row>
    <row r="347" spans="1:15" ht="48" x14ac:dyDescent="0.2">
      <c r="A347" s="4" t="s">
        <v>1128</v>
      </c>
      <c r="B347" s="4" t="s">
        <v>1129</v>
      </c>
      <c r="C347" s="4" t="s">
        <v>1437</v>
      </c>
      <c r="D347" s="14" t="s">
        <v>1130</v>
      </c>
      <c r="E347" s="4" t="s">
        <v>72</v>
      </c>
      <c r="F347" s="4" t="s">
        <v>647</v>
      </c>
      <c r="G347" s="8">
        <v>4.5999999999999996</v>
      </c>
      <c r="H347" s="8" t="s">
        <v>23</v>
      </c>
      <c r="I347" s="8">
        <f t="shared" si="64"/>
        <v>5.89</v>
      </c>
      <c r="J347" s="8">
        <f t="shared" si="63"/>
        <v>135.47</v>
      </c>
      <c r="N347" s="1">
        <f t="shared" si="65"/>
        <v>105.8</v>
      </c>
      <c r="O347" s="1">
        <f t="shared" si="66"/>
        <v>135.47</v>
      </c>
    </row>
    <row r="348" spans="1:15" ht="48" x14ac:dyDescent="0.2">
      <c r="A348" s="4" t="s">
        <v>1131</v>
      </c>
      <c r="B348" s="4" t="s">
        <v>1132</v>
      </c>
      <c r="C348" s="4" t="s">
        <v>1437</v>
      </c>
      <c r="D348" s="14" t="s">
        <v>1133</v>
      </c>
      <c r="E348" s="4" t="s">
        <v>72</v>
      </c>
      <c r="F348" s="4" t="s">
        <v>895</v>
      </c>
      <c r="G348" s="8">
        <v>8.07</v>
      </c>
      <c r="H348" s="8" t="s">
        <v>23</v>
      </c>
      <c r="I348" s="8">
        <f t="shared" si="64"/>
        <v>10.34</v>
      </c>
      <c r="J348" s="8">
        <f t="shared" si="63"/>
        <v>82.72</v>
      </c>
      <c r="N348" s="1">
        <f t="shared" si="65"/>
        <v>64.56</v>
      </c>
      <c r="O348" s="1">
        <f t="shared" si="66"/>
        <v>82.72</v>
      </c>
    </row>
    <row r="349" spans="1:15" ht="48" x14ac:dyDescent="0.2">
      <c r="A349" s="4" t="s">
        <v>1134</v>
      </c>
      <c r="B349" s="4" t="s">
        <v>1135</v>
      </c>
      <c r="C349" s="4" t="s">
        <v>1437</v>
      </c>
      <c r="D349" s="14" t="s">
        <v>1136</v>
      </c>
      <c r="E349" s="4" t="s">
        <v>72</v>
      </c>
      <c r="F349" s="4" t="s">
        <v>1137</v>
      </c>
      <c r="G349" s="8">
        <v>10.039999999999999</v>
      </c>
      <c r="H349" s="8" t="s">
        <v>23</v>
      </c>
      <c r="I349" s="8">
        <f t="shared" si="64"/>
        <v>12.87</v>
      </c>
      <c r="J349" s="8">
        <f t="shared" si="63"/>
        <v>1866.15</v>
      </c>
      <c r="N349" s="1">
        <f t="shared" si="65"/>
        <v>1455.8</v>
      </c>
      <c r="O349" s="1">
        <f t="shared" si="66"/>
        <v>1866.15</v>
      </c>
    </row>
    <row r="350" spans="1:15" ht="48" x14ac:dyDescent="0.2">
      <c r="A350" s="4" t="s">
        <v>1138</v>
      </c>
      <c r="B350" s="4" t="s">
        <v>1139</v>
      </c>
      <c r="C350" s="4" t="s">
        <v>1437</v>
      </c>
      <c r="D350" s="14" t="s">
        <v>1140</v>
      </c>
      <c r="E350" s="4" t="s">
        <v>241</v>
      </c>
      <c r="F350" s="4" t="s">
        <v>1141</v>
      </c>
      <c r="G350" s="8">
        <v>15.13</v>
      </c>
      <c r="H350" s="8" t="s">
        <v>23</v>
      </c>
      <c r="I350" s="8">
        <f t="shared" si="64"/>
        <v>19.399999999999999</v>
      </c>
      <c r="J350" s="8">
        <f t="shared" si="63"/>
        <v>3231.65</v>
      </c>
      <c r="N350" s="1">
        <f t="shared" si="65"/>
        <v>2520.35</v>
      </c>
      <c r="O350" s="1">
        <f t="shared" si="66"/>
        <v>3231.65</v>
      </c>
    </row>
    <row r="351" spans="1:15" ht="36" x14ac:dyDescent="0.2">
      <c r="A351" s="4" t="s">
        <v>1142</v>
      </c>
      <c r="B351" s="4" t="s">
        <v>1143</v>
      </c>
      <c r="C351" s="4" t="s">
        <v>1437</v>
      </c>
      <c r="D351" s="14" t="s">
        <v>1144</v>
      </c>
      <c r="E351" s="4" t="s">
        <v>241</v>
      </c>
      <c r="F351" s="4" t="s">
        <v>1145</v>
      </c>
      <c r="G351" s="8">
        <v>7.63</v>
      </c>
      <c r="H351" s="8" t="s">
        <v>23</v>
      </c>
      <c r="I351" s="8">
        <f t="shared" si="64"/>
        <v>9.7799999999999994</v>
      </c>
      <c r="J351" s="8">
        <f t="shared" si="63"/>
        <v>1145.33</v>
      </c>
      <c r="N351" s="1">
        <f t="shared" si="65"/>
        <v>893.54</v>
      </c>
      <c r="O351" s="1">
        <f t="shared" si="66"/>
        <v>1145.33</v>
      </c>
    </row>
    <row r="352" spans="1:15" ht="48" x14ac:dyDescent="0.2">
      <c r="A352" s="4" t="s">
        <v>1146</v>
      </c>
      <c r="B352" s="4" t="s">
        <v>1055</v>
      </c>
      <c r="C352" s="4" t="s">
        <v>1437</v>
      </c>
      <c r="D352" s="14" t="s">
        <v>1056</v>
      </c>
      <c r="E352" s="4" t="s">
        <v>241</v>
      </c>
      <c r="F352" s="4" t="s">
        <v>1147</v>
      </c>
      <c r="G352" s="8">
        <v>12.92</v>
      </c>
      <c r="H352" s="8" t="s">
        <v>23</v>
      </c>
      <c r="I352" s="8">
        <f t="shared" si="64"/>
        <v>16.559999999999999</v>
      </c>
      <c r="J352" s="8">
        <f t="shared" si="63"/>
        <v>1283.8900000000001</v>
      </c>
      <c r="N352" s="1">
        <f t="shared" si="65"/>
        <v>1001.68</v>
      </c>
      <c r="O352" s="1">
        <f t="shared" si="66"/>
        <v>1283.8900000000001</v>
      </c>
    </row>
    <row r="353" spans="1:15" ht="36" x14ac:dyDescent="0.2">
      <c r="A353" s="4" t="s">
        <v>1148</v>
      </c>
      <c r="B353" s="4" t="s">
        <v>1149</v>
      </c>
      <c r="C353" s="4" t="s">
        <v>1437</v>
      </c>
      <c r="D353" s="14" t="s">
        <v>1150</v>
      </c>
      <c r="E353" s="4" t="s">
        <v>241</v>
      </c>
      <c r="F353" s="4" t="s">
        <v>1151</v>
      </c>
      <c r="G353" s="8">
        <v>12.06</v>
      </c>
      <c r="H353" s="8" t="s">
        <v>23</v>
      </c>
      <c r="I353" s="8">
        <f t="shared" si="64"/>
        <v>15.46</v>
      </c>
      <c r="J353" s="8">
        <f t="shared" si="63"/>
        <v>689.36</v>
      </c>
      <c r="N353" s="1">
        <f t="shared" si="65"/>
        <v>537.75</v>
      </c>
      <c r="O353" s="1">
        <f t="shared" si="66"/>
        <v>689.36</v>
      </c>
    </row>
    <row r="354" spans="1:15" ht="48" x14ac:dyDescent="0.2">
      <c r="A354" s="4" t="s">
        <v>1152</v>
      </c>
      <c r="B354" s="4" t="s">
        <v>1153</v>
      </c>
      <c r="C354" s="4" t="s">
        <v>1437</v>
      </c>
      <c r="D354" s="14" t="s">
        <v>1154</v>
      </c>
      <c r="E354" s="4" t="s">
        <v>72</v>
      </c>
      <c r="F354" s="4" t="s">
        <v>1155</v>
      </c>
      <c r="G354" s="8">
        <v>9.9700000000000006</v>
      </c>
      <c r="H354" s="8" t="s">
        <v>23</v>
      </c>
      <c r="I354" s="8">
        <f t="shared" si="64"/>
        <v>12.78</v>
      </c>
      <c r="J354" s="8">
        <f t="shared" si="63"/>
        <v>140.58000000000001</v>
      </c>
      <c r="N354" s="1">
        <f t="shared" si="65"/>
        <v>109.67</v>
      </c>
      <c r="O354" s="1">
        <f t="shared" si="66"/>
        <v>140.58000000000001</v>
      </c>
    </row>
    <row r="355" spans="1:15" x14ac:dyDescent="0.2">
      <c r="A355" s="2" t="s">
        <v>1156</v>
      </c>
      <c r="B355" s="2"/>
      <c r="C355" s="2"/>
      <c r="D355" s="13" t="s">
        <v>1157</v>
      </c>
      <c r="E355" s="2"/>
      <c r="F355" s="2" t="s">
        <v>17</v>
      </c>
      <c r="G355" s="5">
        <f>SUM(N356:N356)</f>
        <v>25.36</v>
      </c>
      <c r="H355" s="5"/>
      <c r="I355" s="5">
        <f>SUM(O356:O356)</f>
        <v>32.479999999999997</v>
      </c>
      <c r="J355" s="5">
        <f t="shared" si="63"/>
        <v>32.479999999999997</v>
      </c>
      <c r="M355" s="1">
        <f>TRUNC(F355*I355,2)</f>
        <v>32.479999999999997</v>
      </c>
    </row>
    <row r="356" spans="1:15" ht="36" x14ac:dyDescent="0.2">
      <c r="A356" s="4" t="s">
        <v>1158</v>
      </c>
      <c r="B356" s="4" t="s">
        <v>1159</v>
      </c>
      <c r="C356" s="4" t="s">
        <v>1437</v>
      </c>
      <c r="D356" s="14" t="s">
        <v>1160</v>
      </c>
      <c r="E356" s="4" t="s">
        <v>72</v>
      </c>
      <c r="F356" s="4" t="s">
        <v>895</v>
      </c>
      <c r="G356" s="8">
        <v>3.17</v>
      </c>
      <c r="H356" s="8" t="s">
        <v>23</v>
      </c>
      <c r="I356" s="8">
        <f>TRUNC((H356/100+1)*G356,2)</f>
        <v>4.0599999999999996</v>
      </c>
      <c r="J356" s="8">
        <f t="shared" si="63"/>
        <v>32.479999999999997</v>
      </c>
      <c r="N356" s="1">
        <f>TRUNC(F356*G356,2)</f>
        <v>25.36</v>
      </c>
      <c r="O356" s="1">
        <f>TRUNC(F356*I356,2)</f>
        <v>32.479999999999997</v>
      </c>
    </row>
    <row r="357" spans="1:15" ht="36" x14ac:dyDescent="0.2">
      <c r="A357" s="4" t="s">
        <v>1161</v>
      </c>
      <c r="B357" s="4" t="s">
        <v>1162</v>
      </c>
      <c r="C357" s="4" t="s">
        <v>1437</v>
      </c>
      <c r="D357" s="14" t="s">
        <v>1163</v>
      </c>
      <c r="E357" s="4" t="s">
        <v>72</v>
      </c>
      <c r="F357" s="4" t="s">
        <v>514</v>
      </c>
      <c r="G357" s="8">
        <v>4.13</v>
      </c>
      <c r="H357" s="8" t="s">
        <v>23</v>
      </c>
      <c r="I357" s="8">
        <f>TRUNC((H357/100+1)*G357,2)</f>
        <v>5.29</v>
      </c>
      <c r="J357" s="8">
        <f t="shared" si="63"/>
        <v>21.16</v>
      </c>
      <c r="L357" s="1">
        <f>TRUNC(F357*G357,2)</f>
        <v>16.52</v>
      </c>
      <c r="M357" s="1">
        <f>TRUNC(F357*I357,2)</f>
        <v>21.16</v>
      </c>
    </row>
    <row r="358" spans="1:15" x14ac:dyDescent="0.2">
      <c r="A358" s="2" t="s">
        <v>1164</v>
      </c>
      <c r="B358" s="2"/>
      <c r="C358" s="2"/>
      <c r="D358" s="13" t="s">
        <v>1165</v>
      </c>
      <c r="E358" s="2"/>
      <c r="F358" s="2" t="s">
        <v>17</v>
      </c>
      <c r="G358" s="5">
        <f>SUM(N359:N393)</f>
        <v>12608.14</v>
      </c>
      <c r="H358" s="5"/>
      <c r="I358" s="5">
        <f>SUM(O359:O393)</f>
        <v>16164.639999999996</v>
      </c>
      <c r="J358" s="5">
        <f t="shared" si="63"/>
        <v>16164.64</v>
      </c>
      <c r="M358" s="1">
        <f>TRUNC(F358*I358,2)</f>
        <v>16164.64</v>
      </c>
    </row>
    <row r="359" spans="1:15" ht="60" x14ac:dyDescent="0.2">
      <c r="A359" s="4" t="s">
        <v>1166</v>
      </c>
      <c r="B359" s="4" t="s">
        <v>1167</v>
      </c>
      <c r="C359" s="4" t="s">
        <v>1437</v>
      </c>
      <c r="D359" s="14" t="s">
        <v>1168</v>
      </c>
      <c r="E359" s="4" t="s">
        <v>72</v>
      </c>
      <c r="F359" s="4" t="s">
        <v>17</v>
      </c>
      <c r="G359" s="8">
        <v>19.829999999999998</v>
      </c>
      <c r="H359" s="8" t="s">
        <v>23</v>
      </c>
      <c r="I359" s="8">
        <f t="shared" ref="I359:I393" si="67">TRUNC((H359/100+1)*G359,2)</f>
        <v>25.42</v>
      </c>
      <c r="J359" s="8">
        <f t="shared" si="63"/>
        <v>25.42</v>
      </c>
      <c r="N359" s="1">
        <f t="shared" ref="N359:N393" si="68">TRUNC(F359*G359,2)</f>
        <v>19.829999999999998</v>
      </c>
      <c r="O359" s="1">
        <f t="shared" ref="O359:O393" si="69">TRUNC(F359*I359,2)</f>
        <v>25.42</v>
      </c>
    </row>
    <row r="360" spans="1:15" ht="60" x14ac:dyDescent="0.2">
      <c r="A360" s="4" t="s">
        <v>1169</v>
      </c>
      <c r="B360" s="4" t="s">
        <v>1170</v>
      </c>
      <c r="C360" s="4" t="s">
        <v>1437</v>
      </c>
      <c r="D360" s="14" t="s">
        <v>1171</v>
      </c>
      <c r="E360" s="4" t="s">
        <v>72</v>
      </c>
      <c r="F360" s="4" t="s">
        <v>17</v>
      </c>
      <c r="G360" s="8">
        <v>23.73</v>
      </c>
      <c r="H360" s="8" t="s">
        <v>23</v>
      </c>
      <c r="I360" s="8">
        <f t="shared" si="67"/>
        <v>30.43</v>
      </c>
      <c r="J360" s="8">
        <f t="shared" si="63"/>
        <v>30.43</v>
      </c>
      <c r="N360" s="1">
        <f t="shared" si="68"/>
        <v>23.73</v>
      </c>
      <c r="O360" s="1">
        <f t="shared" si="69"/>
        <v>30.43</v>
      </c>
    </row>
    <row r="361" spans="1:15" ht="60" x14ac:dyDescent="0.2">
      <c r="A361" s="4" t="s">
        <v>1172</v>
      </c>
      <c r="B361" s="4" t="s">
        <v>1173</v>
      </c>
      <c r="C361" s="4" t="s">
        <v>1437</v>
      </c>
      <c r="D361" s="14" t="s">
        <v>1174</v>
      </c>
      <c r="E361" s="4" t="s">
        <v>72</v>
      </c>
      <c r="F361" s="4" t="s">
        <v>17</v>
      </c>
      <c r="G361" s="8">
        <v>31.09</v>
      </c>
      <c r="H361" s="8" t="s">
        <v>23</v>
      </c>
      <c r="I361" s="8">
        <f t="shared" si="67"/>
        <v>39.86</v>
      </c>
      <c r="J361" s="8">
        <f t="shared" si="63"/>
        <v>39.86</v>
      </c>
      <c r="N361" s="1">
        <f t="shared" si="68"/>
        <v>31.09</v>
      </c>
      <c r="O361" s="1">
        <f t="shared" si="69"/>
        <v>39.86</v>
      </c>
    </row>
    <row r="362" spans="1:15" ht="60" x14ac:dyDescent="0.2">
      <c r="A362" s="4" t="s">
        <v>1175</v>
      </c>
      <c r="B362" s="4" t="s">
        <v>1176</v>
      </c>
      <c r="C362" s="4" t="s">
        <v>1437</v>
      </c>
      <c r="D362" s="14" t="s">
        <v>1177</v>
      </c>
      <c r="E362" s="4" t="s">
        <v>72</v>
      </c>
      <c r="F362" s="4" t="s">
        <v>17</v>
      </c>
      <c r="G362" s="8">
        <v>40.61</v>
      </c>
      <c r="H362" s="8" t="s">
        <v>23</v>
      </c>
      <c r="I362" s="8">
        <f t="shared" si="67"/>
        <v>52.07</v>
      </c>
      <c r="J362" s="8">
        <f t="shared" si="63"/>
        <v>52.07</v>
      </c>
      <c r="N362" s="1">
        <f t="shared" si="68"/>
        <v>40.61</v>
      </c>
      <c r="O362" s="1">
        <f t="shared" si="69"/>
        <v>52.07</v>
      </c>
    </row>
    <row r="363" spans="1:15" ht="60" x14ac:dyDescent="0.2">
      <c r="A363" s="4" t="s">
        <v>1178</v>
      </c>
      <c r="B363" s="4" t="s">
        <v>1179</v>
      </c>
      <c r="C363" s="4" t="s">
        <v>1437</v>
      </c>
      <c r="D363" s="14" t="s">
        <v>1180</v>
      </c>
      <c r="E363" s="4" t="s">
        <v>72</v>
      </c>
      <c r="F363" s="4" t="s">
        <v>17</v>
      </c>
      <c r="G363" s="8">
        <v>216.86</v>
      </c>
      <c r="H363" s="8" t="s">
        <v>23</v>
      </c>
      <c r="I363" s="8">
        <f t="shared" si="67"/>
        <v>278.10000000000002</v>
      </c>
      <c r="J363" s="8">
        <f t="shared" si="63"/>
        <v>278.10000000000002</v>
      </c>
      <c r="N363" s="1">
        <f t="shared" si="68"/>
        <v>216.86</v>
      </c>
      <c r="O363" s="1">
        <f t="shared" si="69"/>
        <v>278.10000000000002</v>
      </c>
    </row>
    <row r="364" spans="1:15" ht="48" x14ac:dyDescent="0.2">
      <c r="A364" s="4" t="s">
        <v>1181</v>
      </c>
      <c r="B364" s="4" t="s">
        <v>1182</v>
      </c>
      <c r="C364" s="4" t="s">
        <v>1437</v>
      </c>
      <c r="D364" s="14" t="s">
        <v>1183</v>
      </c>
      <c r="E364" s="4" t="s">
        <v>72</v>
      </c>
      <c r="F364" s="4" t="s">
        <v>1184</v>
      </c>
      <c r="G364" s="8">
        <v>4.72</v>
      </c>
      <c r="H364" s="8" t="s">
        <v>23</v>
      </c>
      <c r="I364" s="8">
        <f t="shared" si="67"/>
        <v>6.05</v>
      </c>
      <c r="J364" s="8">
        <f t="shared" si="63"/>
        <v>326.7</v>
      </c>
      <c r="N364" s="1">
        <f t="shared" si="68"/>
        <v>254.88</v>
      </c>
      <c r="O364" s="1">
        <f t="shared" si="69"/>
        <v>326.7</v>
      </c>
    </row>
    <row r="365" spans="1:15" ht="48" x14ac:dyDescent="0.2">
      <c r="A365" s="4" t="s">
        <v>1185</v>
      </c>
      <c r="B365" s="4" t="s">
        <v>1186</v>
      </c>
      <c r="C365" s="4" t="s">
        <v>1437</v>
      </c>
      <c r="D365" s="14" t="s">
        <v>1187</v>
      </c>
      <c r="E365" s="4" t="s">
        <v>72</v>
      </c>
      <c r="F365" s="4" t="s">
        <v>514</v>
      </c>
      <c r="G365" s="8">
        <v>6.96</v>
      </c>
      <c r="H365" s="8" t="s">
        <v>23</v>
      </c>
      <c r="I365" s="8">
        <f t="shared" si="67"/>
        <v>8.92</v>
      </c>
      <c r="J365" s="8">
        <f t="shared" si="63"/>
        <v>35.68</v>
      </c>
      <c r="N365" s="1">
        <f t="shared" si="68"/>
        <v>27.84</v>
      </c>
      <c r="O365" s="1">
        <f t="shared" si="69"/>
        <v>35.68</v>
      </c>
    </row>
    <row r="366" spans="1:15" ht="48" x14ac:dyDescent="0.2">
      <c r="A366" s="4" t="s">
        <v>1188</v>
      </c>
      <c r="B366" s="4" t="s">
        <v>1189</v>
      </c>
      <c r="C366" s="4" t="s">
        <v>1437</v>
      </c>
      <c r="D366" s="14" t="s">
        <v>1190</v>
      </c>
      <c r="E366" s="4" t="s">
        <v>72</v>
      </c>
      <c r="F366" s="4" t="s">
        <v>1191</v>
      </c>
      <c r="G366" s="8">
        <v>10.88</v>
      </c>
      <c r="H366" s="8" t="s">
        <v>23</v>
      </c>
      <c r="I366" s="8">
        <f t="shared" si="67"/>
        <v>13.95</v>
      </c>
      <c r="J366" s="8">
        <f t="shared" si="63"/>
        <v>502.2</v>
      </c>
      <c r="N366" s="1">
        <f t="shared" si="68"/>
        <v>391.68</v>
      </c>
      <c r="O366" s="1">
        <f t="shared" si="69"/>
        <v>502.2</v>
      </c>
    </row>
    <row r="367" spans="1:15" ht="36" x14ac:dyDescent="0.2">
      <c r="A367" s="4" t="s">
        <v>1192</v>
      </c>
      <c r="B367" s="4" t="s">
        <v>1193</v>
      </c>
      <c r="C367" s="4" t="s">
        <v>1437</v>
      </c>
      <c r="D367" s="14" t="s">
        <v>1194</v>
      </c>
      <c r="E367" s="4" t="s">
        <v>72</v>
      </c>
      <c r="F367" s="4" t="s">
        <v>60</v>
      </c>
      <c r="G367" s="8">
        <v>12.63</v>
      </c>
      <c r="H367" s="8" t="s">
        <v>23</v>
      </c>
      <c r="I367" s="8">
        <f t="shared" si="67"/>
        <v>16.190000000000001</v>
      </c>
      <c r="J367" s="8">
        <f t="shared" si="63"/>
        <v>323.8</v>
      </c>
      <c r="N367" s="1">
        <f t="shared" si="68"/>
        <v>252.6</v>
      </c>
      <c r="O367" s="1">
        <f t="shared" si="69"/>
        <v>323.8</v>
      </c>
    </row>
    <row r="368" spans="1:15" ht="36" x14ac:dyDescent="0.2">
      <c r="A368" s="4" t="s">
        <v>1195</v>
      </c>
      <c r="B368" s="4" t="s">
        <v>1196</v>
      </c>
      <c r="C368" s="4" t="s">
        <v>1437</v>
      </c>
      <c r="D368" s="14" t="s">
        <v>1197</v>
      </c>
      <c r="E368" s="4" t="s">
        <v>72</v>
      </c>
      <c r="F368" s="4" t="s">
        <v>895</v>
      </c>
      <c r="G368" s="8">
        <v>7.19</v>
      </c>
      <c r="H368" s="8" t="s">
        <v>23</v>
      </c>
      <c r="I368" s="8">
        <f t="shared" si="67"/>
        <v>9.2200000000000006</v>
      </c>
      <c r="J368" s="8">
        <f t="shared" si="63"/>
        <v>73.760000000000005</v>
      </c>
      <c r="N368" s="1">
        <f t="shared" si="68"/>
        <v>57.52</v>
      </c>
      <c r="O368" s="1">
        <f t="shared" si="69"/>
        <v>73.760000000000005</v>
      </c>
    </row>
    <row r="369" spans="1:15" ht="36" x14ac:dyDescent="0.2">
      <c r="A369" s="4" t="s">
        <v>1198</v>
      </c>
      <c r="B369" s="4" t="s">
        <v>1199</v>
      </c>
      <c r="C369" s="4" t="s">
        <v>1437</v>
      </c>
      <c r="D369" s="14" t="s">
        <v>1200</v>
      </c>
      <c r="E369" s="4" t="s">
        <v>72</v>
      </c>
      <c r="F369" s="4" t="s">
        <v>441</v>
      </c>
      <c r="G369" s="8">
        <v>54.46</v>
      </c>
      <c r="H369" s="8" t="s">
        <v>23</v>
      </c>
      <c r="I369" s="8">
        <f t="shared" si="67"/>
        <v>69.83</v>
      </c>
      <c r="J369" s="8">
        <f t="shared" si="63"/>
        <v>209.49</v>
      </c>
      <c r="N369" s="1">
        <f t="shared" si="68"/>
        <v>163.38</v>
      </c>
      <c r="O369" s="1">
        <f t="shared" si="69"/>
        <v>209.49</v>
      </c>
    </row>
    <row r="370" spans="1:15" ht="36" x14ac:dyDescent="0.2">
      <c r="A370" s="4" t="s">
        <v>1201</v>
      </c>
      <c r="B370" s="4" t="s">
        <v>1202</v>
      </c>
      <c r="C370" s="4" t="s">
        <v>1437</v>
      </c>
      <c r="D370" s="14" t="s">
        <v>1203</v>
      </c>
      <c r="E370" s="4" t="s">
        <v>72</v>
      </c>
      <c r="F370" s="4" t="s">
        <v>1204</v>
      </c>
      <c r="G370" s="8">
        <v>3.14</v>
      </c>
      <c r="H370" s="8" t="s">
        <v>23</v>
      </c>
      <c r="I370" s="8">
        <f t="shared" si="67"/>
        <v>4.0199999999999996</v>
      </c>
      <c r="J370" s="8">
        <f t="shared" si="63"/>
        <v>317.58</v>
      </c>
      <c r="N370" s="1">
        <f t="shared" si="68"/>
        <v>248.06</v>
      </c>
      <c r="O370" s="1">
        <f t="shared" si="69"/>
        <v>317.58</v>
      </c>
    </row>
    <row r="371" spans="1:15" ht="36" x14ac:dyDescent="0.2">
      <c r="A371" s="4" t="s">
        <v>1205</v>
      </c>
      <c r="B371" s="4" t="s">
        <v>1206</v>
      </c>
      <c r="C371" s="4" t="s">
        <v>1437</v>
      </c>
      <c r="D371" s="14" t="s">
        <v>1207</v>
      </c>
      <c r="E371" s="4" t="s">
        <v>72</v>
      </c>
      <c r="F371" s="4" t="s">
        <v>48</v>
      </c>
      <c r="G371" s="8">
        <v>7.72</v>
      </c>
      <c r="H371" s="8" t="s">
        <v>23</v>
      </c>
      <c r="I371" s="8">
        <f t="shared" si="67"/>
        <v>9.9</v>
      </c>
      <c r="J371" s="8">
        <f t="shared" si="63"/>
        <v>59.4</v>
      </c>
      <c r="N371" s="1">
        <f t="shared" si="68"/>
        <v>46.32</v>
      </c>
      <c r="O371" s="1">
        <f t="shared" si="69"/>
        <v>59.4</v>
      </c>
    </row>
    <row r="372" spans="1:15" ht="36" x14ac:dyDescent="0.2">
      <c r="A372" s="4" t="s">
        <v>1208</v>
      </c>
      <c r="B372" s="4" t="s">
        <v>1209</v>
      </c>
      <c r="C372" s="4" t="s">
        <v>1437</v>
      </c>
      <c r="D372" s="14" t="s">
        <v>1210</v>
      </c>
      <c r="E372" s="4" t="s">
        <v>72</v>
      </c>
      <c r="F372" s="4" t="s">
        <v>1211</v>
      </c>
      <c r="G372" s="8">
        <v>9.33</v>
      </c>
      <c r="H372" s="8" t="s">
        <v>23</v>
      </c>
      <c r="I372" s="8">
        <f t="shared" si="67"/>
        <v>11.96</v>
      </c>
      <c r="J372" s="8">
        <f t="shared" si="63"/>
        <v>478.4</v>
      </c>
      <c r="N372" s="1">
        <f t="shared" si="68"/>
        <v>373.2</v>
      </c>
      <c r="O372" s="1">
        <f t="shared" si="69"/>
        <v>478.4</v>
      </c>
    </row>
    <row r="373" spans="1:15" ht="36" x14ac:dyDescent="0.2">
      <c r="A373" s="4" t="s">
        <v>1212</v>
      </c>
      <c r="B373" s="4" t="s">
        <v>1213</v>
      </c>
      <c r="C373" s="4" t="s">
        <v>1437</v>
      </c>
      <c r="D373" s="14" t="s">
        <v>1214</v>
      </c>
      <c r="E373" s="4" t="s">
        <v>72</v>
      </c>
      <c r="F373" s="4" t="s">
        <v>441</v>
      </c>
      <c r="G373" s="8">
        <v>69.849999999999994</v>
      </c>
      <c r="H373" s="8" t="s">
        <v>23</v>
      </c>
      <c r="I373" s="8">
        <f t="shared" si="67"/>
        <v>89.57</v>
      </c>
      <c r="J373" s="8">
        <f t="shared" si="63"/>
        <v>268.70999999999998</v>
      </c>
      <c r="N373" s="1">
        <f t="shared" si="68"/>
        <v>209.55</v>
      </c>
      <c r="O373" s="1">
        <f t="shared" si="69"/>
        <v>268.70999999999998</v>
      </c>
    </row>
    <row r="374" spans="1:15" ht="36" x14ac:dyDescent="0.2">
      <c r="A374" s="4" t="s">
        <v>1215</v>
      </c>
      <c r="B374" s="4" t="s">
        <v>1216</v>
      </c>
      <c r="C374" s="4" t="s">
        <v>1437</v>
      </c>
      <c r="D374" s="14" t="s">
        <v>1217</v>
      </c>
      <c r="E374" s="4" t="s">
        <v>72</v>
      </c>
      <c r="F374" s="4" t="s">
        <v>68</v>
      </c>
      <c r="G374" s="8">
        <v>24.44</v>
      </c>
      <c r="H374" s="8" t="s">
        <v>23</v>
      </c>
      <c r="I374" s="8">
        <f t="shared" si="67"/>
        <v>31.34</v>
      </c>
      <c r="J374" s="8">
        <f t="shared" si="63"/>
        <v>470.1</v>
      </c>
      <c r="N374" s="1">
        <f t="shared" si="68"/>
        <v>366.6</v>
      </c>
      <c r="O374" s="1">
        <f t="shared" si="69"/>
        <v>470.1</v>
      </c>
    </row>
    <row r="375" spans="1:15" ht="36" x14ac:dyDescent="0.2">
      <c r="A375" s="4" t="s">
        <v>1218</v>
      </c>
      <c r="B375" s="4" t="s">
        <v>1219</v>
      </c>
      <c r="C375" s="4" t="s">
        <v>1437</v>
      </c>
      <c r="D375" s="14" t="s">
        <v>1220</v>
      </c>
      <c r="E375" s="4" t="s">
        <v>72</v>
      </c>
      <c r="F375" s="4" t="s">
        <v>899</v>
      </c>
      <c r="G375" s="8">
        <v>11.54</v>
      </c>
      <c r="H375" s="8" t="s">
        <v>23</v>
      </c>
      <c r="I375" s="8">
        <f t="shared" si="67"/>
        <v>14.79</v>
      </c>
      <c r="J375" s="8">
        <f t="shared" si="63"/>
        <v>369.75</v>
      </c>
      <c r="N375" s="1">
        <f t="shared" si="68"/>
        <v>288.5</v>
      </c>
      <c r="O375" s="1">
        <f t="shared" si="69"/>
        <v>369.75</v>
      </c>
    </row>
    <row r="376" spans="1:15" ht="36" x14ac:dyDescent="0.2">
      <c r="A376" s="4" t="s">
        <v>1221</v>
      </c>
      <c r="B376" s="4" t="s">
        <v>1196</v>
      </c>
      <c r="C376" s="4" t="s">
        <v>1437</v>
      </c>
      <c r="D376" s="14" t="s">
        <v>1197</v>
      </c>
      <c r="E376" s="4" t="s">
        <v>72</v>
      </c>
      <c r="F376" s="4" t="s">
        <v>432</v>
      </c>
      <c r="G376" s="8">
        <v>7.19</v>
      </c>
      <c r="H376" s="8" t="s">
        <v>23</v>
      </c>
      <c r="I376" s="8">
        <f t="shared" si="67"/>
        <v>9.2200000000000006</v>
      </c>
      <c r="J376" s="8">
        <f t="shared" si="63"/>
        <v>46.1</v>
      </c>
      <c r="N376" s="1">
        <f t="shared" si="68"/>
        <v>35.950000000000003</v>
      </c>
      <c r="O376" s="1">
        <f t="shared" si="69"/>
        <v>46.1</v>
      </c>
    </row>
    <row r="377" spans="1:15" ht="36" x14ac:dyDescent="0.2">
      <c r="A377" s="4" t="s">
        <v>1222</v>
      </c>
      <c r="B377" s="4" t="s">
        <v>1223</v>
      </c>
      <c r="C377" s="4" t="s">
        <v>1437</v>
      </c>
      <c r="D377" s="14" t="s">
        <v>1224</v>
      </c>
      <c r="E377" s="4" t="s">
        <v>241</v>
      </c>
      <c r="F377" s="4" t="s">
        <v>1225</v>
      </c>
      <c r="G377" s="8">
        <v>15.06</v>
      </c>
      <c r="H377" s="8" t="s">
        <v>23</v>
      </c>
      <c r="I377" s="8">
        <f t="shared" si="67"/>
        <v>19.309999999999999</v>
      </c>
      <c r="J377" s="8">
        <f t="shared" si="63"/>
        <v>4780.76</v>
      </c>
      <c r="N377" s="1">
        <f t="shared" si="68"/>
        <v>3728.55</v>
      </c>
      <c r="O377" s="1">
        <f t="shared" si="69"/>
        <v>4780.76</v>
      </c>
    </row>
    <row r="378" spans="1:15" ht="36" x14ac:dyDescent="0.2">
      <c r="A378" s="4" t="s">
        <v>1226</v>
      </c>
      <c r="B378" s="4" t="s">
        <v>1227</v>
      </c>
      <c r="C378" s="4" t="s">
        <v>1437</v>
      </c>
      <c r="D378" s="14" t="s">
        <v>1228</v>
      </c>
      <c r="E378" s="4" t="s">
        <v>241</v>
      </c>
      <c r="F378" s="4" t="s">
        <v>1229</v>
      </c>
      <c r="G378" s="8">
        <v>10.86</v>
      </c>
      <c r="H378" s="8" t="s">
        <v>23</v>
      </c>
      <c r="I378" s="8">
        <f t="shared" si="67"/>
        <v>13.92</v>
      </c>
      <c r="J378" s="8">
        <f t="shared" si="63"/>
        <v>208.66</v>
      </c>
      <c r="N378" s="1">
        <f t="shared" si="68"/>
        <v>162.79</v>
      </c>
      <c r="O378" s="1">
        <f t="shared" si="69"/>
        <v>208.66</v>
      </c>
    </row>
    <row r="379" spans="1:15" ht="36" x14ac:dyDescent="0.2">
      <c r="A379" s="4" t="s">
        <v>1230</v>
      </c>
      <c r="B379" s="4" t="s">
        <v>1231</v>
      </c>
      <c r="C379" s="4" t="s">
        <v>1437</v>
      </c>
      <c r="D379" s="14" t="s">
        <v>1232</v>
      </c>
      <c r="E379" s="4" t="s">
        <v>241</v>
      </c>
      <c r="F379" s="4" t="s">
        <v>1233</v>
      </c>
      <c r="G379" s="8">
        <v>13.44</v>
      </c>
      <c r="H379" s="8" t="s">
        <v>23</v>
      </c>
      <c r="I379" s="8">
        <f t="shared" si="67"/>
        <v>17.23</v>
      </c>
      <c r="J379" s="8">
        <f t="shared" si="63"/>
        <v>1772.79</v>
      </c>
      <c r="N379" s="1">
        <f t="shared" si="68"/>
        <v>1382.84</v>
      </c>
      <c r="O379" s="1">
        <f t="shared" si="69"/>
        <v>1772.79</v>
      </c>
    </row>
    <row r="380" spans="1:15" ht="36" x14ac:dyDescent="0.2">
      <c r="A380" s="4" t="s">
        <v>1234</v>
      </c>
      <c r="B380" s="4" t="s">
        <v>1235</v>
      </c>
      <c r="C380" s="4" t="s">
        <v>1437</v>
      </c>
      <c r="D380" s="14" t="s">
        <v>1236</v>
      </c>
      <c r="E380" s="4" t="s">
        <v>241</v>
      </c>
      <c r="F380" s="4" t="s">
        <v>1237</v>
      </c>
      <c r="G380" s="8">
        <v>20.59</v>
      </c>
      <c r="H380" s="8" t="s">
        <v>23</v>
      </c>
      <c r="I380" s="8">
        <f t="shared" si="67"/>
        <v>26.4</v>
      </c>
      <c r="J380" s="8">
        <f t="shared" si="63"/>
        <v>181.1</v>
      </c>
      <c r="N380" s="1">
        <f t="shared" si="68"/>
        <v>141.24</v>
      </c>
      <c r="O380" s="1">
        <f t="shared" si="69"/>
        <v>181.1</v>
      </c>
    </row>
    <row r="381" spans="1:15" ht="36" x14ac:dyDescent="0.2">
      <c r="A381" s="4" t="s">
        <v>1238</v>
      </c>
      <c r="B381" s="4" t="s">
        <v>1239</v>
      </c>
      <c r="C381" s="4" t="s">
        <v>1437</v>
      </c>
      <c r="D381" s="14" t="s">
        <v>1240</v>
      </c>
      <c r="E381" s="4" t="s">
        <v>241</v>
      </c>
      <c r="F381" s="4" t="s">
        <v>1241</v>
      </c>
      <c r="G381" s="8">
        <v>28.71</v>
      </c>
      <c r="H381" s="8" t="s">
        <v>23</v>
      </c>
      <c r="I381" s="8">
        <f t="shared" si="67"/>
        <v>36.81</v>
      </c>
      <c r="J381" s="8">
        <f t="shared" si="63"/>
        <v>1840.13</v>
      </c>
      <c r="N381" s="1">
        <f t="shared" si="68"/>
        <v>1435.21</v>
      </c>
      <c r="O381" s="1">
        <f t="shared" si="69"/>
        <v>1840.13</v>
      </c>
    </row>
    <row r="382" spans="1:15" ht="36" x14ac:dyDescent="0.2">
      <c r="A382" s="4" t="s">
        <v>1242</v>
      </c>
      <c r="B382" s="4" t="s">
        <v>1243</v>
      </c>
      <c r="C382" s="4" t="s">
        <v>1437</v>
      </c>
      <c r="D382" s="14" t="s">
        <v>1244</v>
      </c>
      <c r="E382" s="4" t="s">
        <v>241</v>
      </c>
      <c r="F382" s="4" t="s">
        <v>1245</v>
      </c>
      <c r="G382" s="8">
        <v>36</v>
      </c>
      <c r="H382" s="8" t="s">
        <v>23</v>
      </c>
      <c r="I382" s="8">
        <f t="shared" si="67"/>
        <v>46.16</v>
      </c>
      <c r="J382" s="8">
        <f t="shared" si="63"/>
        <v>1359.41</v>
      </c>
      <c r="N382" s="1">
        <f t="shared" si="68"/>
        <v>1060.2</v>
      </c>
      <c r="O382" s="1">
        <f t="shared" si="69"/>
        <v>1359.41</v>
      </c>
    </row>
    <row r="383" spans="1:15" ht="36" x14ac:dyDescent="0.2">
      <c r="A383" s="4" t="s">
        <v>1246</v>
      </c>
      <c r="B383" s="4" t="s">
        <v>1247</v>
      </c>
      <c r="C383" s="4" t="s">
        <v>1437</v>
      </c>
      <c r="D383" s="14" t="s">
        <v>1248</v>
      </c>
      <c r="E383" s="4" t="s">
        <v>72</v>
      </c>
      <c r="F383" s="4" t="s">
        <v>1050</v>
      </c>
      <c r="G383" s="8">
        <v>5.83</v>
      </c>
      <c r="H383" s="8" t="s">
        <v>23</v>
      </c>
      <c r="I383" s="8">
        <f t="shared" si="67"/>
        <v>7.47</v>
      </c>
      <c r="J383" s="8">
        <f t="shared" si="63"/>
        <v>351.09</v>
      </c>
      <c r="N383" s="1">
        <f t="shared" si="68"/>
        <v>274.01</v>
      </c>
      <c r="O383" s="1">
        <f t="shared" si="69"/>
        <v>351.09</v>
      </c>
    </row>
    <row r="384" spans="1:15" ht="36" x14ac:dyDescent="0.2">
      <c r="A384" s="4" t="s">
        <v>1249</v>
      </c>
      <c r="B384" s="4" t="s">
        <v>1250</v>
      </c>
      <c r="C384" s="4" t="s">
        <v>1437</v>
      </c>
      <c r="D384" s="14" t="s">
        <v>1251</v>
      </c>
      <c r="E384" s="4" t="s">
        <v>72</v>
      </c>
      <c r="F384" s="4" t="s">
        <v>965</v>
      </c>
      <c r="G384" s="8">
        <v>14.34</v>
      </c>
      <c r="H384" s="8" t="s">
        <v>23</v>
      </c>
      <c r="I384" s="8">
        <f t="shared" si="67"/>
        <v>18.38</v>
      </c>
      <c r="J384" s="8">
        <f t="shared" si="63"/>
        <v>349.22</v>
      </c>
      <c r="N384" s="1">
        <f t="shared" si="68"/>
        <v>272.45999999999998</v>
      </c>
      <c r="O384" s="1">
        <f t="shared" si="69"/>
        <v>349.22</v>
      </c>
    </row>
    <row r="385" spans="1:17" ht="36" x14ac:dyDescent="0.2">
      <c r="A385" s="4" t="s">
        <v>1252</v>
      </c>
      <c r="B385" s="4" t="s">
        <v>1253</v>
      </c>
      <c r="C385" s="4" t="s">
        <v>1437</v>
      </c>
      <c r="D385" s="14" t="s">
        <v>1254</v>
      </c>
      <c r="E385" s="4" t="s">
        <v>72</v>
      </c>
      <c r="F385" s="4" t="s">
        <v>895</v>
      </c>
      <c r="G385" s="8">
        <v>29.64</v>
      </c>
      <c r="H385" s="8" t="s">
        <v>23</v>
      </c>
      <c r="I385" s="8">
        <f t="shared" si="67"/>
        <v>38.01</v>
      </c>
      <c r="J385" s="8">
        <f t="shared" si="63"/>
        <v>304.08</v>
      </c>
      <c r="N385" s="1">
        <f t="shared" si="68"/>
        <v>237.12</v>
      </c>
      <c r="O385" s="1">
        <f t="shared" si="69"/>
        <v>304.08</v>
      </c>
    </row>
    <row r="386" spans="1:17" ht="36" x14ac:dyDescent="0.2">
      <c r="A386" s="4" t="s">
        <v>1255</v>
      </c>
      <c r="B386" s="4" t="s">
        <v>1256</v>
      </c>
      <c r="C386" s="4" t="s">
        <v>1437</v>
      </c>
      <c r="D386" s="14" t="s">
        <v>1257</v>
      </c>
      <c r="E386" s="4" t="s">
        <v>72</v>
      </c>
      <c r="F386" s="4" t="s">
        <v>432</v>
      </c>
      <c r="G386" s="8">
        <v>52.45</v>
      </c>
      <c r="H386" s="8" t="s">
        <v>23</v>
      </c>
      <c r="I386" s="8">
        <f t="shared" si="67"/>
        <v>67.260000000000005</v>
      </c>
      <c r="J386" s="8">
        <f t="shared" si="63"/>
        <v>336.3</v>
      </c>
      <c r="N386" s="1">
        <f t="shared" si="68"/>
        <v>262.25</v>
      </c>
      <c r="O386" s="1">
        <f t="shared" si="69"/>
        <v>336.3</v>
      </c>
    </row>
    <row r="387" spans="1:17" ht="48" x14ac:dyDescent="0.2">
      <c r="A387" s="4" t="s">
        <v>1258</v>
      </c>
      <c r="B387" s="4" t="s">
        <v>1259</v>
      </c>
      <c r="C387" s="4" t="s">
        <v>1437</v>
      </c>
      <c r="D387" s="14" t="s">
        <v>1260</v>
      </c>
      <c r="E387" s="4" t="s">
        <v>72</v>
      </c>
      <c r="F387" s="4" t="s">
        <v>17</v>
      </c>
      <c r="G387" s="8">
        <v>93.95</v>
      </c>
      <c r="H387" s="8" t="s">
        <v>23</v>
      </c>
      <c r="I387" s="8">
        <f t="shared" si="67"/>
        <v>120.48</v>
      </c>
      <c r="J387" s="8">
        <f t="shared" si="63"/>
        <v>120.48</v>
      </c>
      <c r="N387" s="1">
        <f t="shared" si="68"/>
        <v>93.95</v>
      </c>
      <c r="O387" s="1">
        <f t="shared" si="69"/>
        <v>120.48</v>
      </c>
    </row>
    <row r="388" spans="1:17" ht="36" x14ac:dyDescent="0.2">
      <c r="A388" s="4" t="s">
        <v>1261</v>
      </c>
      <c r="B388" s="4" t="s">
        <v>1262</v>
      </c>
      <c r="C388" s="4" t="s">
        <v>1437</v>
      </c>
      <c r="D388" s="14" t="s">
        <v>1263</v>
      </c>
      <c r="E388" s="4" t="s">
        <v>72</v>
      </c>
      <c r="F388" s="4" t="s">
        <v>17</v>
      </c>
      <c r="G388" s="8">
        <v>14.09</v>
      </c>
      <c r="H388" s="8" t="s">
        <v>23</v>
      </c>
      <c r="I388" s="8">
        <f t="shared" si="67"/>
        <v>18.059999999999999</v>
      </c>
      <c r="J388" s="8">
        <f t="shared" si="63"/>
        <v>18.059999999999999</v>
      </c>
      <c r="N388" s="1">
        <f t="shared" si="68"/>
        <v>14.09</v>
      </c>
      <c r="O388" s="1">
        <f t="shared" si="69"/>
        <v>18.059999999999999</v>
      </c>
    </row>
    <row r="389" spans="1:17" ht="36" x14ac:dyDescent="0.2">
      <c r="A389" s="4" t="s">
        <v>1264</v>
      </c>
      <c r="B389" s="4" t="s">
        <v>1265</v>
      </c>
      <c r="C389" s="4" t="s">
        <v>1437</v>
      </c>
      <c r="D389" s="14" t="s">
        <v>1266</v>
      </c>
      <c r="E389" s="4" t="s">
        <v>72</v>
      </c>
      <c r="F389" s="4" t="s">
        <v>441</v>
      </c>
      <c r="G389" s="8">
        <v>45.1</v>
      </c>
      <c r="H389" s="8" t="s">
        <v>23</v>
      </c>
      <c r="I389" s="8">
        <f t="shared" si="67"/>
        <v>57.83</v>
      </c>
      <c r="J389" s="8">
        <f t="shared" ref="J389:J447" si="70">TRUNC(F389*I389,2)</f>
        <v>173.49</v>
      </c>
      <c r="N389" s="1">
        <f t="shared" si="68"/>
        <v>135.30000000000001</v>
      </c>
      <c r="O389" s="1">
        <f t="shared" si="69"/>
        <v>173.49</v>
      </c>
    </row>
    <row r="390" spans="1:17" ht="60" x14ac:dyDescent="0.2">
      <c r="A390" s="4" t="s">
        <v>1267</v>
      </c>
      <c r="B390" s="4" t="s">
        <v>1268</v>
      </c>
      <c r="C390" s="4" t="s">
        <v>1437</v>
      </c>
      <c r="D390" s="14" t="s">
        <v>1269</v>
      </c>
      <c r="E390" s="4" t="s">
        <v>72</v>
      </c>
      <c r="F390" s="4" t="s">
        <v>510</v>
      </c>
      <c r="G390" s="8">
        <v>50.08</v>
      </c>
      <c r="H390" s="8" t="s">
        <v>23</v>
      </c>
      <c r="I390" s="8">
        <f t="shared" si="67"/>
        <v>64.22</v>
      </c>
      <c r="J390" s="8">
        <f t="shared" si="70"/>
        <v>128.44</v>
      </c>
      <c r="N390" s="1">
        <f t="shared" si="68"/>
        <v>100.16</v>
      </c>
      <c r="O390" s="1">
        <f t="shared" si="69"/>
        <v>128.44</v>
      </c>
    </row>
    <row r="391" spans="1:17" ht="60" x14ac:dyDescent="0.2">
      <c r="A391" s="4" t="s">
        <v>1270</v>
      </c>
      <c r="B391" s="4" t="s">
        <v>1271</v>
      </c>
      <c r="C391" s="4" t="s">
        <v>1437</v>
      </c>
      <c r="D391" s="14" t="s">
        <v>1272</v>
      </c>
      <c r="E391" s="4" t="s">
        <v>72</v>
      </c>
      <c r="F391" s="4" t="s">
        <v>17</v>
      </c>
      <c r="G391" s="8">
        <v>83.03</v>
      </c>
      <c r="H391" s="8" t="s">
        <v>23</v>
      </c>
      <c r="I391" s="8">
        <f t="shared" si="67"/>
        <v>106.47</v>
      </c>
      <c r="J391" s="8">
        <f t="shared" si="70"/>
        <v>106.47</v>
      </c>
      <c r="N391" s="1">
        <f t="shared" si="68"/>
        <v>83.03</v>
      </c>
      <c r="O391" s="1">
        <f t="shared" si="69"/>
        <v>106.47</v>
      </c>
    </row>
    <row r="392" spans="1:17" ht="36" x14ac:dyDescent="0.2">
      <c r="A392" s="4" t="s">
        <v>1273</v>
      </c>
      <c r="B392" s="4" t="s">
        <v>1274</v>
      </c>
      <c r="C392" s="4" t="s">
        <v>1437</v>
      </c>
      <c r="D392" s="14" t="s">
        <v>1275</v>
      </c>
      <c r="E392" s="4" t="s">
        <v>72</v>
      </c>
      <c r="F392" s="4" t="s">
        <v>432</v>
      </c>
      <c r="G392" s="8">
        <v>31.72</v>
      </c>
      <c r="H392" s="8" t="s">
        <v>23</v>
      </c>
      <c r="I392" s="8">
        <f t="shared" si="67"/>
        <v>40.67</v>
      </c>
      <c r="J392" s="8">
        <f t="shared" si="70"/>
        <v>203.35</v>
      </c>
      <c r="N392" s="1">
        <f t="shared" si="68"/>
        <v>158.6</v>
      </c>
      <c r="O392" s="1">
        <f t="shared" si="69"/>
        <v>203.35</v>
      </c>
    </row>
    <row r="393" spans="1:17" ht="36" x14ac:dyDescent="0.2">
      <c r="A393" s="4" t="s">
        <v>1276</v>
      </c>
      <c r="B393" s="4" t="s">
        <v>1277</v>
      </c>
      <c r="C393" s="4" t="s">
        <v>1437</v>
      </c>
      <c r="D393" s="14" t="s">
        <v>1278</v>
      </c>
      <c r="E393" s="4" t="s">
        <v>72</v>
      </c>
      <c r="F393" s="4" t="s">
        <v>510</v>
      </c>
      <c r="G393" s="8">
        <v>9.07</v>
      </c>
      <c r="H393" s="8" t="s">
        <v>23</v>
      </c>
      <c r="I393" s="8">
        <f t="shared" si="67"/>
        <v>11.63</v>
      </c>
      <c r="J393" s="8">
        <f t="shared" si="70"/>
        <v>23.26</v>
      </c>
      <c r="N393" s="1">
        <f t="shared" si="68"/>
        <v>18.14</v>
      </c>
      <c r="O393" s="1">
        <f t="shared" si="69"/>
        <v>23.26</v>
      </c>
    </row>
    <row r="394" spans="1:17" x14ac:dyDescent="0.2">
      <c r="A394" s="2" t="s">
        <v>1279</v>
      </c>
      <c r="B394" s="2"/>
      <c r="C394" s="2"/>
      <c r="D394" s="13" t="s">
        <v>1280</v>
      </c>
      <c r="E394" s="2"/>
      <c r="F394" s="2" t="s">
        <v>17</v>
      </c>
      <c r="G394" s="5">
        <f>SUM(N395:N395)</f>
        <v>611.83000000000004</v>
      </c>
      <c r="H394" s="5"/>
      <c r="I394" s="5">
        <f>SUM(O395:O395)</f>
        <v>784.46</v>
      </c>
      <c r="J394" s="5">
        <f t="shared" si="70"/>
        <v>784.46</v>
      </c>
      <c r="M394" s="1">
        <f>TRUNC(F394*I394,2)</f>
        <v>784.46</v>
      </c>
    </row>
    <row r="395" spans="1:17" ht="48" x14ac:dyDescent="0.2">
      <c r="A395" s="4" t="s">
        <v>1281</v>
      </c>
      <c r="B395" s="4" t="s">
        <v>1282</v>
      </c>
      <c r="C395" s="4" t="s">
        <v>1437</v>
      </c>
      <c r="D395" s="14" t="s">
        <v>1283</v>
      </c>
      <c r="E395" s="4" t="s">
        <v>72</v>
      </c>
      <c r="F395" s="4" t="s">
        <v>1284</v>
      </c>
      <c r="G395" s="8">
        <v>10.029999999999999</v>
      </c>
      <c r="H395" s="8" t="s">
        <v>23</v>
      </c>
      <c r="I395" s="8">
        <f>TRUNC((H395/100+1)*G395,2)</f>
        <v>12.86</v>
      </c>
      <c r="J395" s="8">
        <f t="shared" si="70"/>
        <v>784.46</v>
      </c>
      <c r="N395" s="1">
        <f>TRUNC(F395*G395,2)</f>
        <v>611.83000000000004</v>
      </c>
      <c r="O395" s="1">
        <f>TRUNC(F395*I395,2)</f>
        <v>784.46</v>
      </c>
    </row>
    <row r="396" spans="1:17" x14ac:dyDescent="0.2">
      <c r="A396" s="2" t="s">
        <v>1285</v>
      </c>
      <c r="B396" s="2"/>
      <c r="C396" s="2"/>
      <c r="D396" s="13" t="s">
        <v>1286</v>
      </c>
      <c r="E396" s="2"/>
      <c r="F396" s="2" t="s">
        <v>17</v>
      </c>
      <c r="G396" s="5">
        <f>SUM(N397:N400)</f>
        <v>480.83</v>
      </c>
      <c r="H396" s="5"/>
      <c r="I396" s="5">
        <f>SUM(O397:O400)</f>
        <v>19716.88</v>
      </c>
      <c r="J396" s="5">
        <f t="shared" si="70"/>
        <v>19716.88</v>
      </c>
      <c r="M396" s="1">
        <f>TRUNC(F396*I396,2)</f>
        <v>19716.88</v>
      </c>
    </row>
    <row r="397" spans="1:17" x14ac:dyDescent="0.2">
      <c r="A397" s="2" t="s">
        <v>1287</v>
      </c>
      <c r="B397" s="2"/>
      <c r="C397" s="2"/>
      <c r="D397" s="13" t="s">
        <v>1288</v>
      </c>
      <c r="E397" s="2"/>
      <c r="F397" s="2" t="s">
        <v>17</v>
      </c>
      <c r="G397" s="5">
        <f>SUM(P398:P399)</f>
        <v>14894.17</v>
      </c>
      <c r="H397" s="5"/>
      <c r="I397" s="5">
        <f>SUM(Q398:Q399)</f>
        <v>19100.27</v>
      </c>
      <c r="J397" s="5">
        <f t="shared" si="70"/>
        <v>19100.27</v>
      </c>
      <c r="O397" s="1">
        <f>TRUNC(F397*I397,2)</f>
        <v>19100.27</v>
      </c>
    </row>
    <row r="398" spans="1:17" ht="24" x14ac:dyDescent="0.2">
      <c r="A398" s="4" t="s">
        <v>1289</v>
      </c>
      <c r="B398" s="4" t="s">
        <v>1290</v>
      </c>
      <c r="C398" s="4" t="s">
        <v>279</v>
      </c>
      <c r="D398" s="14" t="s">
        <v>1291</v>
      </c>
      <c r="E398" s="4" t="s">
        <v>72</v>
      </c>
      <c r="F398" s="4" t="s">
        <v>17</v>
      </c>
      <c r="G398" s="8">
        <v>14318.51</v>
      </c>
      <c r="H398" s="8" t="s">
        <v>23</v>
      </c>
      <c r="I398" s="8">
        <f>TRUNC((H398/100+1)*G398,2)</f>
        <v>18362.05</v>
      </c>
      <c r="J398" s="8">
        <f t="shared" si="70"/>
        <v>18362.05</v>
      </c>
      <c r="P398" s="1">
        <f>TRUNC(F398*G398,2)</f>
        <v>14318.51</v>
      </c>
      <c r="Q398" s="1">
        <f>TRUNC(F398*I398,2)</f>
        <v>18362.05</v>
      </c>
    </row>
    <row r="399" spans="1:17" ht="36" x14ac:dyDescent="0.2">
      <c r="A399" s="4" t="s">
        <v>1292</v>
      </c>
      <c r="B399" s="4" t="s">
        <v>1293</v>
      </c>
      <c r="C399" s="4" t="s">
        <v>1437</v>
      </c>
      <c r="D399" s="14" t="s">
        <v>1294</v>
      </c>
      <c r="E399" s="4" t="s">
        <v>80</v>
      </c>
      <c r="F399" s="4" t="s">
        <v>510</v>
      </c>
      <c r="G399" s="8">
        <v>287.83</v>
      </c>
      <c r="H399" s="8" t="s">
        <v>23</v>
      </c>
      <c r="I399" s="8">
        <f>TRUNC((H399/100+1)*G399,2)</f>
        <v>369.11</v>
      </c>
      <c r="J399" s="8">
        <f t="shared" si="70"/>
        <v>738.22</v>
      </c>
      <c r="P399" s="1">
        <f>TRUNC(F399*G399,2)</f>
        <v>575.66</v>
      </c>
      <c r="Q399" s="1">
        <f>TRUNC(F399*I399,2)</f>
        <v>738.22</v>
      </c>
    </row>
    <row r="400" spans="1:17" ht="36" x14ac:dyDescent="0.2">
      <c r="A400" s="4" t="s">
        <v>1295</v>
      </c>
      <c r="B400" s="4" t="s">
        <v>1296</v>
      </c>
      <c r="C400" s="4" t="s">
        <v>1437</v>
      </c>
      <c r="D400" s="14" t="s">
        <v>1297</v>
      </c>
      <c r="E400" s="4" t="s">
        <v>80</v>
      </c>
      <c r="F400" s="4" t="s">
        <v>17</v>
      </c>
      <c r="G400" s="8">
        <v>480.83</v>
      </c>
      <c r="H400" s="8" t="s">
        <v>23</v>
      </c>
      <c r="I400" s="8">
        <f>TRUNC((H400/100+1)*G400,2)</f>
        <v>616.61</v>
      </c>
      <c r="J400" s="8">
        <f t="shared" si="70"/>
        <v>616.61</v>
      </c>
      <c r="N400" s="1">
        <f>TRUNC(F400*G400,2)</f>
        <v>480.83</v>
      </c>
      <c r="O400" s="1">
        <f>TRUNC(F400*I400,2)</f>
        <v>616.61</v>
      </c>
    </row>
    <row r="401" spans="1:15" x14ac:dyDescent="0.2">
      <c r="A401" s="2" t="s">
        <v>1298</v>
      </c>
      <c r="B401" s="2"/>
      <c r="C401" s="2"/>
      <c r="D401" s="13" t="s">
        <v>1299</v>
      </c>
      <c r="E401" s="2"/>
      <c r="F401" s="2" t="s">
        <v>17</v>
      </c>
      <c r="G401" s="5">
        <f>SUM(N402:N404)</f>
        <v>85854.73</v>
      </c>
      <c r="H401" s="5"/>
      <c r="I401" s="5">
        <f>SUM(O402:O404)</f>
        <v>110098.92</v>
      </c>
      <c r="J401" s="5">
        <f t="shared" si="70"/>
        <v>110098.92</v>
      </c>
      <c r="M401" s="1">
        <f>TRUNC(F401*I401,2)</f>
        <v>110098.92</v>
      </c>
    </row>
    <row r="402" spans="1:15" ht="24" x14ac:dyDescent="0.2">
      <c r="A402" s="4" t="s">
        <v>1300</v>
      </c>
      <c r="B402" s="4" t="s">
        <v>1301</v>
      </c>
      <c r="C402" s="4" t="s">
        <v>279</v>
      </c>
      <c r="D402" s="14" t="s">
        <v>1302</v>
      </c>
      <c r="E402" s="4" t="s">
        <v>241</v>
      </c>
      <c r="F402" s="4" t="s">
        <v>1303</v>
      </c>
      <c r="G402" s="8">
        <v>260.33</v>
      </c>
      <c r="H402" s="8" t="s">
        <v>23</v>
      </c>
      <c r="I402" s="8">
        <f>TRUNC((H402/100+1)*G402,2)</f>
        <v>333.84</v>
      </c>
      <c r="J402" s="8">
        <f t="shared" si="70"/>
        <v>7419.59</v>
      </c>
      <c r="N402" s="1">
        <f>TRUNC(F402*G402,2)</f>
        <v>5785.83</v>
      </c>
      <c r="O402" s="1">
        <f>TRUNC(F402*I402,2)</f>
        <v>7419.59</v>
      </c>
    </row>
    <row r="403" spans="1:15" ht="48" x14ac:dyDescent="0.2">
      <c r="A403" s="4" t="s">
        <v>1304</v>
      </c>
      <c r="B403" s="4" t="s">
        <v>1305</v>
      </c>
      <c r="C403" s="4" t="s">
        <v>279</v>
      </c>
      <c r="D403" s="14" t="s">
        <v>1306</v>
      </c>
      <c r="E403" s="4" t="s">
        <v>41</v>
      </c>
      <c r="F403" s="4" t="s">
        <v>1307</v>
      </c>
      <c r="G403" s="8">
        <v>695.39</v>
      </c>
      <c r="H403" s="8" t="s">
        <v>23</v>
      </c>
      <c r="I403" s="8">
        <f>TRUNC((H403/100+1)*G403,2)</f>
        <v>891.76</v>
      </c>
      <c r="J403" s="8">
        <f t="shared" si="70"/>
        <v>100224.01</v>
      </c>
      <c r="N403" s="1">
        <f>TRUNC(F403*G403,2)</f>
        <v>78154.179999999993</v>
      </c>
      <c r="O403" s="1">
        <f>TRUNC(F403*I403,2)</f>
        <v>100224.01</v>
      </c>
    </row>
    <row r="404" spans="1:15" ht="48" x14ac:dyDescent="0.2">
      <c r="A404" s="4" t="s">
        <v>1308</v>
      </c>
      <c r="B404" s="4" t="s">
        <v>1309</v>
      </c>
      <c r="C404" s="4" t="s">
        <v>279</v>
      </c>
      <c r="D404" s="14" t="s">
        <v>1310</v>
      </c>
      <c r="E404" s="4" t="s">
        <v>241</v>
      </c>
      <c r="F404" s="4" t="s">
        <v>1311</v>
      </c>
      <c r="G404" s="8">
        <v>76.540000000000006</v>
      </c>
      <c r="H404" s="8" t="s">
        <v>23</v>
      </c>
      <c r="I404" s="8">
        <f>TRUNC((H404/100+1)*G404,2)</f>
        <v>98.15</v>
      </c>
      <c r="J404" s="8">
        <f t="shared" si="70"/>
        <v>2455.3200000000002</v>
      </c>
      <c r="N404" s="1">
        <f>TRUNC(F404*G404,2)</f>
        <v>1914.72</v>
      </c>
      <c r="O404" s="1">
        <f>TRUNC(F404*I404,2)</f>
        <v>2455.3200000000002</v>
      </c>
    </row>
    <row r="405" spans="1:15" x14ac:dyDescent="0.2">
      <c r="A405" s="2" t="s">
        <v>1312</v>
      </c>
      <c r="B405" s="2"/>
      <c r="C405" s="2"/>
      <c r="D405" s="13" t="s">
        <v>1313</v>
      </c>
      <c r="E405" s="2"/>
      <c r="F405" s="2" t="s">
        <v>17</v>
      </c>
      <c r="G405" s="5">
        <f>SUM(L406:L447)</f>
        <v>0</v>
      </c>
      <c r="H405" s="5"/>
      <c r="I405" s="5">
        <f>SUM(M406:M447)</f>
        <v>66661.95</v>
      </c>
      <c r="J405" s="5">
        <f t="shared" si="70"/>
        <v>66661.95</v>
      </c>
      <c r="K405" s="1">
        <f>TRUNC(F405*I405,2)</f>
        <v>66661.95</v>
      </c>
    </row>
    <row r="406" spans="1:15" x14ac:dyDescent="0.2">
      <c r="A406" s="2" t="s">
        <v>1314</v>
      </c>
      <c r="B406" s="2"/>
      <c r="C406" s="2"/>
      <c r="D406" s="13" t="s">
        <v>1315</v>
      </c>
      <c r="E406" s="2"/>
      <c r="F406" s="2" t="s">
        <v>17</v>
      </c>
      <c r="G406" s="5">
        <f>SUM(N407:N422)</f>
        <v>20728.079999999998</v>
      </c>
      <c r="H406" s="5"/>
      <c r="I406" s="5">
        <f>SUM(O407:O422)</f>
        <v>26579.960000000003</v>
      </c>
      <c r="J406" s="5">
        <f t="shared" si="70"/>
        <v>26579.96</v>
      </c>
      <c r="M406" s="1">
        <f>TRUNC(F406*I406,2)</f>
        <v>26579.96</v>
      </c>
    </row>
    <row r="407" spans="1:15" x14ac:dyDescent="0.2">
      <c r="A407" s="4" t="s">
        <v>1316</v>
      </c>
      <c r="B407" s="4" t="s">
        <v>1317</v>
      </c>
      <c r="C407" s="4" t="s">
        <v>1437</v>
      </c>
      <c r="D407" s="14" t="s">
        <v>1318</v>
      </c>
      <c r="E407" s="4" t="s">
        <v>72</v>
      </c>
      <c r="F407" s="4" t="s">
        <v>17</v>
      </c>
      <c r="G407" s="8">
        <v>1301.8599999999999</v>
      </c>
      <c r="H407" s="8" t="s">
        <v>23</v>
      </c>
      <c r="I407" s="8">
        <f t="shared" ref="I407:I422" si="71">TRUNC((H407/100+1)*G407,2)</f>
        <v>1669.5</v>
      </c>
      <c r="J407" s="8">
        <f t="shared" si="70"/>
        <v>1669.5</v>
      </c>
      <c r="N407" s="1">
        <f t="shared" ref="N407:N422" si="72">TRUNC(F407*G407,2)</f>
        <v>1301.8599999999999</v>
      </c>
      <c r="O407" s="1">
        <f t="shared" ref="O407:O422" si="73">TRUNC(F407*I407,2)</f>
        <v>1669.5</v>
      </c>
    </row>
    <row r="408" spans="1:15" ht="72" x14ac:dyDescent="0.2">
      <c r="A408" s="4" t="s">
        <v>1319</v>
      </c>
      <c r="B408" s="4" t="s">
        <v>1320</v>
      </c>
      <c r="C408" s="4" t="s">
        <v>1437</v>
      </c>
      <c r="D408" s="14" t="s">
        <v>1321</v>
      </c>
      <c r="E408" s="4" t="s">
        <v>72</v>
      </c>
      <c r="F408" s="4" t="s">
        <v>17</v>
      </c>
      <c r="G408" s="8">
        <v>57.04</v>
      </c>
      <c r="H408" s="8" t="s">
        <v>23</v>
      </c>
      <c r="I408" s="8">
        <f t="shared" si="71"/>
        <v>73.14</v>
      </c>
      <c r="J408" s="8">
        <f t="shared" si="70"/>
        <v>73.14</v>
      </c>
      <c r="N408" s="1">
        <f t="shared" si="72"/>
        <v>57.04</v>
      </c>
      <c r="O408" s="1">
        <f t="shared" si="73"/>
        <v>73.14</v>
      </c>
    </row>
    <row r="409" spans="1:15" ht="60" x14ac:dyDescent="0.2">
      <c r="A409" s="4" t="s">
        <v>1322</v>
      </c>
      <c r="B409" s="4" t="s">
        <v>1323</v>
      </c>
      <c r="C409" s="4" t="s">
        <v>1437</v>
      </c>
      <c r="D409" s="14" t="s">
        <v>1324</v>
      </c>
      <c r="E409" s="4" t="s">
        <v>72</v>
      </c>
      <c r="F409" s="4" t="s">
        <v>965</v>
      </c>
      <c r="G409" s="8">
        <v>72.81</v>
      </c>
      <c r="H409" s="8" t="s">
        <v>23</v>
      </c>
      <c r="I409" s="8">
        <f t="shared" si="71"/>
        <v>93.37</v>
      </c>
      <c r="J409" s="8">
        <f t="shared" si="70"/>
        <v>1774.03</v>
      </c>
      <c r="N409" s="1">
        <f t="shared" si="72"/>
        <v>1383.39</v>
      </c>
      <c r="O409" s="1">
        <f t="shared" si="73"/>
        <v>1774.03</v>
      </c>
    </row>
    <row r="410" spans="1:15" ht="24" x14ac:dyDescent="0.2">
      <c r="A410" s="4" t="s">
        <v>1325</v>
      </c>
      <c r="B410" s="4" t="s">
        <v>1326</v>
      </c>
      <c r="C410" s="4" t="s">
        <v>279</v>
      </c>
      <c r="D410" s="14" t="s">
        <v>1327</v>
      </c>
      <c r="E410" s="4" t="s">
        <v>72</v>
      </c>
      <c r="F410" s="4" t="s">
        <v>17</v>
      </c>
      <c r="G410" s="8">
        <v>119.04</v>
      </c>
      <c r="H410" s="8" t="s">
        <v>23</v>
      </c>
      <c r="I410" s="8">
        <f t="shared" si="71"/>
        <v>152.65</v>
      </c>
      <c r="J410" s="8">
        <f t="shared" si="70"/>
        <v>152.65</v>
      </c>
      <c r="N410" s="1">
        <f t="shared" si="72"/>
        <v>119.04</v>
      </c>
      <c r="O410" s="1">
        <f t="shared" si="73"/>
        <v>152.65</v>
      </c>
    </row>
    <row r="411" spans="1:15" ht="36" x14ac:dyDescent="0.2">
      <c r="A411" s="4" t="s">
        <v>1328</v>
      </c>
      <c r="B411" s="4" t="s">
        <v>1329</v>
      </c>
      <c r="C411" s="4" t="s">
        <v>1437</v>
      </c>
      <c r="D411" s="14" t="s">
        <v>1330</v>
      </c>
      <c r="E411" s="4" t="s">
        <v>72</v>
      </c>
      <c r="F411" s="4" t="s">
        <v>17</v>
      </c>
      <c r="G411" s="8">
        <v>62.11</v>
      </c>
      <c r="H411" s="8" t="s">
        <v>23</v>
      </c>
      <c r="I411" s="8">
        <f t="shared" si="71"/>
        <v>79.64</v>
      </c>
      <c r="J411" s="8">
        <f t="shared" si="70"/>
        <v>79.64</v>
      </c>
      <c r="N411" s="1">
        <f t="shared" si="72"/>
        <v>62.11</v>
      </c>
      <c r="O411" s="1">
        <f t="shared" si="73"/>
        <v>79.64</v>
      </c>
    </row>
    <row r="412" spans="1:15" ht="48" x14ac:dyDescent="0.2">
      <c r="A412" s="4" t="s">
        <v>1331</v>
      </c>
      <c r="B412" s="4" t="s">
        <v>1332</v>
      </c>
      <c r="C412" s="4" t="s">
        <v>1437</v>
      </c>
      <c r="D412" s="14" t="s">
        <v>1333</v>
      </c>
      <c r="E412" s="4" t="s">
        <v>72</v>
      </c>
      <c r="F412" s="4" t="s">
        <v>657</v>
      </c>
      <c r="G412" s="8">
        <v>56.85</v>
      </c>
      <c r="H412" s="8" t="s">
        <v>23</v>
      </c>
      <c r="I412" s="8">
        <f t="shared" si="71"/>
        <v>72.900000000000006</v>
      </c>
      <c r="J412" s="8">
        <f t="shared" si="70"/>
        <v>656.1</v>
      </c>
      <c r="N412" s="1">
        <f t="shared" si="72"/>
        <v>511.65</v>
      </c>
      <c r="O412" s="1">
        <f t="shared" si="73"/>
        <v>656.1</v>
      </c>
    </row>
    <row r="413" spans="1:15" ht="48" x14ac:dyDescent="0.2">
      <c r="A413" s="4" t="s">
        <v>1334</v>
      </c>
      <c r="B413" s="4" t="s">
        <v>1335</v>
      </c>
      <c r="C413" s="4" t="s">
        <v>1437</v>
      </c>
      <c r="D413" s="14" t="s">
        <v>1336</v>
      </c>
      <c r="E413" s="4" t="s">
        <v>241</v>
      </c>
      <c r="F413" s="4" t="s">
        <v>1337</v>
      </c>
      <c r="G413" s="8">
        <v>57.32</v>
      </c>
      <c r="H413" s="8" t="s">
        <v>23</v>
      </c>
      <c r="I413" s="8">
        <f t="shared" si="71"/>
        <v>73.5</v>
      </c>
      <c r="J413" s="8">
        <f t="shared" si="70"/>
        <v>8038.69</v>
      </c>
      <c r="N413" s="1">
        <f t="shared" si="72"/>
        <v>6269.08</v>
      </c>
      <c r="O413" s="1">
        <f t="shared" si="73"/>
        <v>8038.69</v>
      </c>
    </row>
    <row r="414" spans="1:15" ht="48" x14ac:dyDescent="0.2">
      <c r="A414" s="4" t="s">
        <v>1338</v>
      </c>
      <c r="B414" s="4" t="s">
        <v>1339</v>
      </c>
      <c r="C414" s="4" t="s">
        <v>1437</v>
      </c>
      <c r="D414" s="14" t="s">
        <v>1340</v>
      </c>
      <c r="E414" s="4" t="s">
        <v>72</v>
      </c>
      <c r="F414" s="4" t="s">
        <v>514</v>
      </c>
      <c r="G414" s="8">
        <v>124.78</v>
      </c>
      <c r="H414" s="8" t="s">
        <v>23</v>
      </c>
      <c r="I414" s="8">
        <f t="shared" si="71"/>
        <v>160.01</v>
      </c>
      <c r="J414" s="8">
        <f t="shared" si="70"/>
        <v>640.04</v>
      </c>
      <c r="N414" s="1">
        <f t="shared" si="72"/>
        <v>499.12</v>
      </c>
      <c r="O414" s="1">
        <f t="shared" si="73"/>
        <v>640.04</v>
      </c>
    </row>
    <row r="415" spans="1:15" ht="36" x14ac:dyDescent="0.2">
      <c r="A415" s="4" t="s">
        <v>1341</v>
      </c>
      <c r="B415" s="4" t="s">
        <v>1342</v>
      </c>
      <c r="C415" s="4" t="s">
        <v>1437</v>
      </c>
      <c r="D415" s="14" t="s">
        <v>1343</v>
      </c>
      <c r="E415" s="4" t="s">
        <v>72</v>
      </c>
      <c r="F415" s="4" t="s">
        <v>510</v>
      </c>
      <c r="G415" s="8">
        <v>126.51</v>
      </c>
      <c r="H415" s="8" t="s">
        <v>23</v>
      </c>
      <c r="I415" s="8">
        <f t="shared" si="71"/>
        <v>162.22999999999999</v>
      </c>
      <c r="J415" s="8">
        <f t="shared" si="70"/>
        <v>324.45999999999998</v>
      </c>
      <c r="N415" s="1">
        <f t="shared" si="72"/>
        <v>253.02</v>
      </c>
      <c r="O415" s="1">
        <f t="shared" si="73"/>
        <v>324.45999999999998</v>
      </c>
    </row>
    <row r="416" spans="1:15" ht="72" x14ac:dyDescent="0.2">
      <c r="A416" s="4" t="s">
        <v>1344</v>
      </c>
      <c r="B416" s="4" t="s">
        <v>1345</v>
      </c>
      <c r="C416" s="4" t="s">
        <v>1437</v>
      </c>
      <c r="D416" s="14" t="s">
        <v>1346</v>
      </c>
      <c r="E416" s="4" t="s">
        <v>72</v>
      </c>
      <c r="F416" s="4" t="s">
        <v>432</v>
      </c>
      <c r="G416" s="8">
        <v>1041.8599999999999</v>
      </c>
      <c r="H416" s="8" t="s">
        <v>23</v>
      </c>
      <c r="I416" s="8">
        <f t="shared" si="71"/>
        <v>1336.08</v>
      </c>
      <c r="J416" s="8">
        <f t="shared" si="70"/>
        <v>6680.4</v>
      </c>
      <c r="N416" s="1">
        <f t="shared" si="72"/>
        <v>5209.3</v>
      </c>
      <c r="O416" s="1">
        <f t="shared" si="73"/>
        <v>6680.4</v>
      </c>
    </row>
    <row r="417" spans="1:15" ht="60" x14ac:dyDescent="0.2">
      <c r="A417" s="4" t="s">
        <v>1347</v>
      </c>
      <c r="B417" s="4" t="s">
        <v>1348</v>
      </c>
      <c r="C417" s="4" t="s">
        <v>1437</v>
      </c>
      <c r="D417" s="14" t="s">
        <v>1349</v>
      </c>
      <c r="E417" s="4" t="s">
        <v>72</v>
      </c>
      <c r="F417" s="4" t="s">
        <v>514</v>
      </c>
      <c r="G417" s="8">
        <v>153.43</v>
      </c>
      <c r="H417" s="8" t="s">
        <v>23</v>
      </c>
      <c r="I417" s="8">
        <f t="shared" si="71"/>
        <v>196.75</v>
      </c>
      <c r="J417" s="8">
        <f t="shared" si="70"/>
        <v>787</v>
      </c>
      <c r="N417" s="1">
        <f t="shared" si="72"/>
        <v>613.72</v>
      </c>
      <c r="O417" s="1">
        <f t="shared" si="73"/>
        <v>787</v>
      </c>
    </row>
    <row r="418" spans="1:15" ht="60" x14ac:dyDescent="0.2">
      <c r="A418" s="4" t="s">
        <v>1350</v>
      </c>
      <c r="B418" s="4" t="s">
        <v>1351</v>
      </c>
      <c r="C418" s="4" t="s">
        <v>1437</v>
      </c>
      <c r="D418" s="14" t="s">
        <v>1352</v>
      </c>
      <c r="E418" s="4" t="s">
        <v>72</v>
      </c>
      <c r="F418" s="4" t="s">
        <v>17</v>
      </c>
      <c r="G418" s="8">
        <v>398.74</v>
      </c>
      <c r="H418" s="8" t="s">
        <v>23</v>
      </c>
      <c r="I418" s="8">
        <f t="shared" si="71"/>
        <v>511.34</v>
      </c>
      <c r="J418" s="8">
        <f t="shared" si="70"/>
        <v>511.34</v>
      </c>
      <c r="N418" s="1">
        <f t="shared" si="72"/>
        <v>398.74</v>
      </c>
      <c r="O418" s="1">
        <f t="shared" si="73"/>
        <v>511.34</v>
      </c>
    </row>
    <row r="419" spans="1:15" ht="24" x14ac:dyDescent="0.2">
      <c r="A419" s="4" t="s">
        <v>1353</v>
      </c>
      <c r="B419" s="4" t="s">
        <v>1354</v>
      </c>
      <c r="C419" s="4" t="s">
        <v>1437</v>
      </c>
      <c r="D419" s="14" t="s">
        <v>1355</v>
      </c>
      <c r="E419" s="4" t="s">
        <v>72</v>
      </c>
      <c r="F419" s="4" t="s">
        <v>17</v>
      </c>
      <c r="G419" s="8">
        <v>357.39</v>
      </c>
      <c r="H419" s="8" t="s">
        <v>23</v>
      </c>
      <c r="I419" s="8">
        <f t="shared" si="71"/>
        <v>458.31</v>
      </c>
      <c r="J419" s="8">
        <f t="shared" si="70"/>
        <v>458.31</v>
      </c>
      <c r="N419" s="1">
        <f t="shared" si="72"/>
        <v>357.39</v>
      </c>
      <c r="O419" s="1">
        <f t="shared" si="73"/>
        <v>458.31</v>
      </c>
    </row>
    <row r="420" spans="1:15" ht="48" x14ac:dyDescent="0.2">
      <c r="A420" s="4" t="s">
        <v>1356</v>
      </c>
      <c r="B420" s="4" t="s">
        <v>1357</v>
      </c>
      <c r="C420" s="4" t="s">
        <v>1437</v>
      </c>
      <c r="D420" s="14" t="s">
        <v>1358</v>
      </c>
      <c r="E420" s="4" t="s">
        <v>72</v>
      </c>
      <c r="F420" s="4" t="s">
        <v>514</v>
      </c>
      <c r="G420" s="8">
        <v>563.28</v>
      </c>
      <c r="H420" s="8" t="s">
        <v>23</v>
      </c>
      <c r="I420" s="8">
        <f t="shared" si="71"/>
        <v>722.35</v>
      </c>
      <c r="J420" s="8">
        <f t="shared" si="70"/>
        <v>2889.4</v>
      </c>
      <c r="N420" s="1">
        <f t="shared" si="72"/>
        <v>2253.12</v>
      </c>
      <c r="O420" s="1">
        <f t="shared" si="73"/>
        <v>2889.4</v>
      </c>
    </row>
    <row r="421" spans="1:15" ht="24" x14ac:dyDescent="0.2">
      <c r="A421" s="4" t="s">
        <v>1359</v>
      </c>
      <c r="B421" s="4" t="s">
        <v>1360</v>
      </c>
      <c r="C421" s="4" t="s">
        <v>1437</v>
      </c>
      <c r="D421" s="14" t="s">
        <v>1361</v>
      </c>
      <c r="E421" s="4" t="s">
        <v>41</v>
      </c>
      <c r="F421" s="4" t="s">
        <v>503</v>
      </c>
      <c r="G421" s="8">
        <v>15.8</v>
      </c>
      <c r="H421" s="8" t="s">
        <v>23</v>
      </c>
      <c r="I421" s="8">
        <f t="shared" si="71"/>
        <v>20.260000000000002</v>
      </c>
      <c r="J421" s="8">
        <f t="shared" si="70"/>
        <v>526.76</v>
      </c>
      <c r="N421" s="1">
        <f t="shared" si="72"/>
        <v>410.8</v>
      </c>
      <c r="O421" s="1">
        <f t="shared" si="73"/>
        <v>526.76</v>
      </c>
    </row>
    <row r="422" spans="1:15" ht="24" x14ac:dyDescent="0.2">
      <c r="A422" s="4" t="s">
        <v>1362</v>
      </c>
      <c r="B422" s="4" t="s">
        <v>1363</v>
      </c>
      <c r="C422" s="4" t="s">
        <v>279</v>
      </c>
      <c r="D422" s="14" t="s">
        <v>1364</v>
      </c>
      <c r="E422" s="4" t="s">
        <v>72</v>
      </c>
      <c r="F422" s="4" t="s">
        <v>1365</v>
      </c>
      <c r="G422" s="8">
        <v>11.43</v>
      </c>
      <c r="H422" s="8" t="s">
        <v>23</v>
      </c>
      <c r="I422" s="8">
        <f t="shared" si="71"/>
        <v>14.65</v>
      </c>
      <c r="J422" s="8">
        <f t="shared" si="70"/>
        <v>1318.5</v>
      </c>
      <c r="N422" s="1">
        <f t="shared" si="72"/>
        <v>1028.7</v>
      </c>
      <c r="O422" s="1">
        <f t="shared" si="73"/>
        <v>1318.5</v>
      </c>
    </row>
    <row r="423" spans="1:15" x14ac:dyDescent="0.2">
      <c r="A423" s="2" t="s">
        <v>1366</v>
      </c>
      <c r="B423" s="2"/>
      <c r="C423" s="2"/>
      <c r="D423" s="13" t="s">
        <v>1367</v>
      </c>
      <c r="E423" s="2"/>
      <c r="F423" s="2" t="s">
        <v>17</v>
      </c>
      <c r="G423" s="5">
        <f>SUM(N424:N426)</f>
        <v>3103.6099999999997</v>
      </c>
      <c r="H423" s="5"/>
      <c r="I423" s="5">
        <f>SUM(O424:O426)</f>
        <v>3979.96</v>
      </c>
      <c r="J423" s="5">
        <f t="shared" si="70"/>
        <v>3979.96</v>
      </c>
      <c r="M423" s="1">
        <f>TRUNC(F423*I423,2)</f>
        <v>3979.96</v>
      </c>
    </row>
    <row r="424" spans="1:15" ht="24" x14ac:dyDescent="0.2">
      <c r="A424" s="4" t="s">
        <v>1368</v>
      </c>
      <c r="B424" s="4" t="s">
        <v>1369</v>
      </c>
      <c r="C424" s="4" t="s">
        <v>1437</v>
      </c>
      <c r="D424" s="14" t="s">
        <v>1370</v>
      </c>
      <c r="E424" s="4" t="s">
        <v>72</v>
      </c>
      <c r="F424" s="4" t="s">
        <v>445</v>
      </c>
      <c r="G424" s="8">
        <v>165.4</v>
      </c>
      <c r="H424" s="8" t="s">
        <v>23</v>
      </c>
      <c r="I424" s="8">
        <f>TRUNC((H424/100+1)*G424,2)</f>
        <v>212.1</v>
      </c>
      <c r="J424" s="8">
        <f t="shared" si="70"/>
        <v>1484.7</v>
      </c>
      <c r="N424" s="1">
        <f>TRUNC(F424*G424,2)</f>
        <v>1157.8</v>
      </c>
      <c r="O424" s="1">
        <f>TRUNC(F424*I424,2)</f>
        <v>1484.7</v>
      </c>
    </row>
    <row r="425" spans="1:15" ht="24" x14ac:dyDescent="0.2">
      <c r="A425" s="4" t="s">
        <v>1371</v>
      </c>
      <c r="B425" s="4" t="s">
        <v>1372</v>
      </c>
      <c r="C425" s="4" t="s">
        <v>1437</v>
      </c>
      <c r="D425" s="14" t="s">
        <v>1373</v>
      </c>
      <c r="E425" s="4" t="s">
        <v>72</v>
      </c>
      <c r="F425" s="4" t="s">
        <v>510</v>
      </c>
      <c r="G425" s="8">
        <v>459.63</v>
      </c>
      <c r="H425" s="8" t="s">
        <v>23</v>
      </c>
      <c r="I425" s="8">
        <f>TRUNC((H425/100+1)*G425,2)</f>
        <v>589.41999999999996</v>
      </c>
      <c r="J425" s="8">
        <f t="shared" si="70"/>
        <v>1178.8399999999999</v>
      </c>
      <c r="N425" s="1">
        <f>TRUNC(F425*G425,2)</f>
        <v>919.26</v>
      </c>
      <c r="O425" s="1">
        <f>TRUNC(F425*I425,2)</f>
        <v>1178.8399999999999</v>
      </c>
    </row>
    <row r="426" spans="1:15" ht="36" x14ac:dyDescent="0.2">
      <c r="A426" s="4" t="s">
        <v>1374</v>
      </c>
      <c r="B426" s="4" t="s">
        <v>1375</v>
      </c>
      <c r="C426" s="4" t="s">
        <v>1437</v>
      </c>
      <c r="D426" s="14" t="s">
        <v>1376</v>
      </c>
      <c r="E426" s="4" t="s">
        <v>72</v>
      </c>
      <c r="F426" s="4" t="s">
        <v>445</v>
      </c>
      <c r="G426" s="8">
        <v>146.65</v>
      </c>
      <c r="H426" s="8" t="s">
        <v>23</v>
      </c>
      <c r="I426" s="8">
        <f>TRUNC((H426/100+1)*G426,2)</f>
        <v>188.06</v>
      </c>
      <c r="J426" s="8">
        <f t="shared" si="70"/>
        <v>1316.42</v>
      </c>
      <c r="N426" s="1">
        <f>TRUNC(F426*G426,2)</f>
        <v>1026.55</v>
      </c>
      <c r="O426" s="1">
        <f>TRUNC(F426*I426,2)</f>
        <v>1316.42</v>
      </c>
    </row>
    <row r="427" spans="1:15" x14ac:dyDescent="0.2">
      <c r="A427" s="2" t="s">
        <v>1377</v>
      </c>
      <c r="B427" s="2"/>
      <c r="C427" s="2"/>
      <c r="D427" s="13" t="s">
        <v>1378</v>
      </c>
      <c r="E427" s="2"/>
      <c r="F427" s="2" t="s">
        <v>17</v>
      </c>
      <c r="G427" s="5">
        <f>SUM(N428:N431)</f>
        <v>1184.8400000000001</v>
      </c>
      <c r="H427" s="5"/>
      <c r="I427" s="5">
        <f>SUM(O428:O431)</f>
        <v>1519.3200000000002</v>
      </c>
      <c r="J427" s="5">
        <f t="shared" si="70"/>
        <v>1519.32</v>
      </c>
      <c r="M427" s="1">
        <f>TRUNC(F427*I427,2)</f>
        <v>1519.32</v>
      </c>
    </row>
    <row r="428" spans="1:15" x14ac:dyDescent="0.2">
      <c r="A428" s="4" t="s">
        <v>1379</v>
      </c>
      <c r="B428" s="4" t="s">
        <v>1380</v>
      </c>
      <c r="C428" s="4" t="s">
        <v>279</v>
      </c>
      <c r="D428" s="14" t="s">
        <v>1381</v>
      </c>
      <c r="E428" s="4" t="s">
        <v>72</v>
      </c>
      <c r="F428" s="4" t="s">
        <v>514</v>
      </c>
      <c r="G428" s="8">
        <v>47.86</v>
      </c>
      <c r="H428" s="8" t="s">
        <v>23</v>
      </c>
      <c r="I428" s="8">
        <f>TRUNC((H428/100+1)*G428,2)</f>
        <v>61.37</v>
      </c>
      <c r="J428" s="8">
        <f t="shared" si="70"/>
        <v>245.48</v>
      </c>
      <c r="N428" s="1">
        <f>TRUNC(F428*G428,2)</f>
        <v>191.44</v>
      </c>
      <c r="O428" s="1">
        <f>TRUNC(F428*I428,2)</f>
        <v>245.48</v>
      </c>
    </row>
    <row r="429" spans="1:15" x14ac:dyDescent="0.2">
      <c r="A429" s="4" t="s">
        <v>1382</v>
      </c>
      <c r="B429" s="4" t="s">
        <v>1383</v>
      </c>
      <c r="C429" s="4" t="s">
        <v>279</v>
      </c>
      <c r="D429" s="14" t="s">
        <v>1384</v>
      </c>
      <c r="E429" s="4" t="s">
        <v>72</v>
      </c>
      <c r="F429" s="4" t="s">
        <v>514</v>
      </c>
      <c r="G429" s="8">
        <v>49.86</v>
      </c>
      <c r="H429" s="8" t="s">
        <v>23</v>
      </c>
      <c r="I429" s="8">
        <f>TRUNC((H429/100+1)*G429,2)</f>
        <v>63.94</v>
      </c>
      <c r="J429" s="8">
        <f t="shared" si="70"/>
        <v>255.76</v>
      </c>
      <c r="N429" s="1">
        <f>TRUNC(F429*G429,2)</f>
        <v>199.44</v>
      </c>
      <c r="O429" s="1">
        <f>TRUNC(F429*I429,2)</f>
        <v>255.76</v>
      </c>
    </row>
    <row r="430" spans="1:15" x14ac:dyDescent="0.2">
      <c r="A430" s="4" t="s">
        <v>1385</v>
      </c>
      <c r="B430" s="4" t="s">
        <v>1386</v>
      </c>
      <c r="C430" s="4" t="s">
        <v>279</v>
      </c>
      <c r="D430" s="14" t="s">
        <v>1387</v>
      </c>
      <c r="E430" s="4" t="s">
        <v>72</v>
      </c>
      <c r="F430" s="4" t="s">
        <v>17</v>
      </c>
      <c r="G430" s="8">
        <v>690.96</v>
      </c>
      <c r="H430" s="8" t="s">
        <v>23</v>
      </c>
      <c r="I430" s="8">
        <f>TRUNC((H430/100+1)*G430,2)</f>
        <v>886.08</v>
      </c>
      <c r="J430" s="8">
        <f t="shared" si="70"/>
        <v>886.08</v>
      </c>
      <c r="N430" s="1">
        <f>TRUNC(F430*G430,2)</f>
        <v>690.96</v>
      </c>
      <c r="O430" s="1">
        <f>TRUNC(F430*I430,2)</f>
        <v>886.08</v>
      </c>
    </row>
    <row r="431" spans="1:15" ht="36" x14ac:dyDescent="0.2">
      <c r="A431" s="4" t="s">
        <v>1388</v>
      </c>
      <c r="B431" s="4" t="s">
        <v>1389</v>
      </c>
      <c r="C431" s="4" t="s">
        <v>1437</v>
      </c>
      <c r="D431" s="14" t="s">
        <v>1390</v>
      </c>
      <c r="E431" s="4" t="s">
        <v>241</v>
      </c>
      <c r="F431" s="4" t="s">
        <v>469</v>
      </c>
      <c r="G431" s="8">
        <v>2.06</v>
      </c>
      <c r="H431" s="8" t="s">
        <v>23</v>
      </c>
      <c r="I431" s="8">
        <f>TRUNC((H431/100+1)*G431,2)</f>
        <v>2.64</v>
      </c>
      <c r="J431" s="8">
        <f t="shared" si="70"/>
        <v>132</v>
      </c>
      <c r="N431" s="1">
        <f>TRUNC(F431*G431,2)</f>
        <v>103</v>
      </c>
      <c r="O431" s="1">
        <f>TRUNC(F431*I431,2)</f>
        <v>132</v>
      </c>
    </row>
    <row r="432" spans="1:15" x14ac:dyDescent="0.2">
      <c r="A432" s="2" t="s">
        <v>1391</v>
      </c>
      <c r="B432" s="2"/>
      <c r="C432" s="2"/>
      <c r="D432" s="13" t="s">
        <v>1392</v>
      </c>
      <c r="E432" s="2"/>
      <c r="F432" s="2" t="s">
        <v>17</v>
      </c>
      <c r="G432" s="5">
        <f>SUM(N433:N434)</f>
        <v>2290.2400000000002</v>
      </c>
      <c r="H432" s="5"/>
      <c r="I432" s="5">
        <f>SUM(O433:O434)</f>
        <v>2936.86</v>
      </c>
      <c r="J432" s="5">
        <f t="shared" si="70"/>
        <v>2936.86</v>
      </c>
      <c r="M432" s="1">
        <f>TRUNC(F432*I432,2)</f>
        <v>2936.86</v>
      </c>
    </row>
    <row r="433" spans="1:15" x14ac:dyDescent="0.2">
      <c r="A433" s="4" t="s">
        <v>1393</v>
      </c>
      <c r="B433" s="4" t="s">
        <v>1394</v>
      </c>
      <c r="C433" s="4" t="s">
        <v>279</v>
      </c>
      <c r="D433" s="14" t="s">
        <v>1392</v>
      </c>
      <c r="E433" s="4" t="s">
        <v>72</v>
      </c>
      <c r="F433" s="4" t="s">
        <v>524</v>
      </c>
      <c r="G433" s="8">
        <v>27.52</v>
      </c>
      <c r="H433" s="8" t="s">
        <v>23</v>
      </c>
      <c r="I433" s="8">
        <f>TRUNC((H433/100+1)*G433,2)</f>
        <v>35.29</v>
      </c>
      <c r="J433" s="8">
        <f t="shared" si="70"/>
        <v>2470.3000000000002</v>
      </c>
      <c r="N433" s="1">
        <f>TRUNC(F433*G433,2)</f>
        <v>1926.4</v>
      </c>
      <c r="O433" s="1">
        <f>TRUNC(F433*I433,2)</f>
        <v>2470.3000000000002</v>
      </c>
    </row>
    <row r="434" spans="1:15" x14ac:dyDescent="0.2">
      <c r="A434" s="4" t="s">
        <v>1395</v>
      </c>
      <c r="B434" s="4" t="s">
        <v>1396</v>
      </c>
      <c r="C434" s="4" t="s">
        <v>279</v>
      </c>
      <c r="D434" s="14" t="s">
        <v>1397</v>
      </c>
      <c r="E434" s="4" t="s">
        <v>72</v>
      </c>
      <c r="F434" s="4" t="s">
        <v>514</v>
      </c>
      <c r="G434" s="8">
        <v>90.96</v>
      </c>
      <c r="H434" s="8" t="s">
        <v>23</v>
      </c>
      <c r="I434" s="8">
        <f>TRUNC((H434/100+1)*G434,2)</f>
        <v>116.64</v>
      </c>
      <c r="J434" s="8">
        <f t="shared" si="70"/>
        <v>466.56</v>
      </c>
      <c r="N434" s="1">
        <f>TRUNC(F434*G434,2)</f>
        <v>363.84</v>
      </c>
      <c r="O434" s="1">
        <f>TRUNC(F434*I434,2)</f>
        <v>466.56</v>
      </c>
    </row>
    <row r="435" spans="1:15" x14ac:dyDescent="0.2">
      <c r="A435" s="2" t="s">
        <v>1398</v>
      </c>
      <c r="B435" s="2"/>
      <c r="C435" s="2"/>
      <c r="D435" s="13" t="s">
        <v>1399</v>
      </c>
      <c r="E435" s="2"/>
      <c r="F435" s="2" t="s">
        <v>17</v>
      </c>
      <c r="G435" s="5">
        <f>SUM(N436:N447)</f>
        <v>24679.05</v>
      </c>
      <c r="H435" s="5"/>
      <c r="I435" s="5">
        <f>SUM(O436:O447)</f>
        <v>31645.850000000002</v>
      </c>
      <c r="J435" s="5">
        <f t="shared" si="70"/>
        <v>31645.85</v>
      </c>
      <c r="M435" s="1">
        <f>TRUNC(F435*I435,2)</f>
        <v>31645.85</v>
      </c>
    </row>
    <row r="436" spans="1:15" ht="24" x14ac:dyDescent="0.2">
      <c r="A436" s="4" t="s">
        <v>1400</v>
      </c>
      <c r="B436" s="4" t="s">
        <v>1401</v>
      </c>
      <c r="C436" s="4" t="s">
        <v>1437</v>
      </c>
      <c r="D436" s="14" t="s">
        <v>1402</v>
      </c>
      <c r="E436" s="4" t="s">
        <v>241</v>
      </c>
      <c r="F436" s="4" t="s">
        <v>441</v>
      </c>
      <c r="G436" s="8">
        <v>48.16</v>
      </c>
      <c r="H436" s="8" t="s">
        <v>23</v>
      </c>
      <c r="I436" s="8">
        <f t="shared" ref="I436:I447" si="74">TRUNC((H436/100+1)*G436,2)</f>
        <v>61.76</v>
      </c>
      <c r="J436" s="8">
        <f t="shared" si="70"/>
        <v>185.28</v>
      </c>
      <c r="N436" s="1">
        <f t="shared" ref="N436:N447" si="75">TRUNC(F436*G436,2)</f>
        <v>144.47999999999999</v>
      </c>
      <c r="O436" s="1">
        <f t="shared" ref="O436:O447" si="76">TRUNC(F436*I436,2)</f>
        <v>185.28</v>
      </c>
    </row>
    <row r="437" spans="1:15" x14ac:dyDescent="0.2">
      <c r="A437" s="4" t="s">
        <v>1403</v>
      </c>
      <c r="B437" s="4" t="s">
        <v>789</v>
      </c>
      <c r="C437" s="4" t="s">
        <v>1437</v>
      </c>
      <c r="D437" s="14" t="s">
        <v>790</v>
      </c>
      <c r="E437" s="4" t="s">
        <v>72</v>
      </c>
      <c r="F437" s="4" t="s">
        <v>1003</v>
      </c>
      <c r="G437" s="8">
        <v>40.770000000000003</v>
      </c>
      <c r="H437" s="8" t="s">
        <v>23</v>
      </c>
      <c r="I437" s="8">
        <f t="shared" si="74"/>
        <v>52.28</v>
      </c>
      <c r="J437" s="8">
        <f t="shared" si="70"/>
        <v>679.64</v>
      </c>
      <c r="N437" s="1">
        <f t="shared" si="75"/>
        <v>530.01</v>
      </c>
      <c r="O437" s="1">
        <f t="shared" si="76"/>
        <v>679.64</v>
      </c>
    </row>
    <row r="438" spans="1:15" ht="24" x14ac:dyDescent="0.2">
      <c r="A438" s="4" t="s">
        <v>1404</v>
      </c>
      <c r="B438" s="4" t="s">
        <v>1405</v>
      </c>
      <c r="C438" s="4" t="s">
        <v>1437</v>
      </c>
      <c r="D438" s="14" t="s">
        <v>1406</v>
      </c>
      <c r="E438" s="4" t="s">
        <v>241</v>
      </c>
      <c r="F438" s="4" t="s">
        <v>60</v>
      </c>
      <c r="G438" s="8">
        <v>30.16</v>
      </c>
      <c r="H438" s="8" t="s">
        <v>23</v>
      </c>
      <c r="I438" s="8">
        <f t="shared" si="74"/>
        <v>38.67</v>
      </c>
      <c r="J438" s="8">
        <f t="shared" si="70"/>
        <v>773.4</v>
      </c>
      <c r="N438" s="1">
        <f t="shared" si="75"/>
        <v>603.20000000000005</v>
      </c>
      <c r="O438" s="1">
        <f t="shared" si="76"/>
        <v>773.4</v>
      </c>
    </row>
    <row r="439" spans="1:15" ht="24" x14ac:dyDescent="0.2">
      <c r="A439" s="4" t="s">
        <v>1407</v>
      </c>
      <c r="B439" s="4" t="s">
        <v>1408</v>
      </c>
      <c r="C439" s="4" t="s">
        <v>1437</v>
      </c>
      <c r="D439" s="14" t="s">
        <v>1409</v>
      </c>
      <c r="E439" s="4" t="s">
        <v>241</v>
      </c>
      <c r="F439" s="4" t="s">
        <v>1410</v>
      </c>
      <c r="G439" s="8">
        <v>39.76</v>
      </c>
      <c r="H439" s="8" t="s">
        <v>23</v>
      </c>
      <c r="I439" s="8">
        <f t="shared" si="74"/>
        <v>50.98</v>
      </c>
      <c r="J439" s="8">
        <f t="shared" si="70"/>
        <v>8156.8</v>
      </c>
      <c r="N439" s="1">
        <f t="shared" si="75"/>
        <v>6361.6</v>
      </c>
      <c r="O439" s="1">
        <f t="shared" si="76"/>
        <v>8156.8</v>
      </c>
    </row>
    <row r="440" spans="1:15" ht="24" x14ac:dyDescent="0.2">
      <c r="A440" s="4" t="s">
        <v>1411</v>
      </c>
      <c r="B440" s="4" t="s">
        <v>1412</v>
      </c>
      <c r="C440" s="4" t="s">
        <v>1437</v>
      </c>
      <c r="D440" s="14" t="s">
        <v>1413</v>
      </c>
      <c r="E440" s="4" t="s">
        <v>241</v>
      </c>
      <c r="F440" s="4" t="s">
        <v>101</v>
      </c>
      <c r="G440" s="8">
        <v>48.87</v>
      </c>
      <c r="H440" s="8" t="s">
        <v>23</v>
      </c>
      <c r="I440" s="8">
        <f t="shared" si="74"/>
        <v>62.67</v>
      </c>
      <c r="J440" s="8">
        <f t="shared" si="70"/>
        <v>7520.4</v>
      </c>
      <c r="N440" s="1">
        <f t="shared" si="75"/>
        <v>5864.4</v>
      </c>
      <c r="O440" s="1">
        <f t="shared" si="76"/>
        <v>7520.4</v>
      </c>
    </row>
    <row r="441" spans="1:15" ht="36" x14ac:dyDescent="0.2">
      <c r="A441" s="4" t="s">
        <v>1414</v>
      </c>
      <c r="B441" s="4" t="s">
        <v>1415</v>
      </c>
      <c r="C441" s="4" t="s">
        <v>1437</v>
      </c>
      <c r="D441" s="14" t="s">
        <v>1416</v>
      </c>
      <c r="E441" s="4" t="s">
        <v>72</v>
      </c>
      <c r="F441" s="4" t="s">
        <v>445</v>
      </c>
      <c r="G441" s="8">
        <v>1259.96</v>
      </c>
      <c r="H441" s="8" t="s">
        <v>23</v>
      </c>
      <c r="I441" s="8">
        <f t="shared" si="74"/>
        <v>1615.77</v>
      </c>
      <c r="J441" s="8">
        <f t="shared" si="70"/>
        <v>11310.39</v>
      </c>
      <c r="N441" s="1">
        <f t="shared" si="75"/>
        <v>8819.7199999999993</v>
      </c>
      <c r="O441" s="1">
        <f t="shared" si="76"/>
        <v>11310.39</v>
      </c>
    </row>
    <row r="442" spans="1:15" ht="24" x14ac:dyDescent="0.2">
      <c r="A442" s="4" t="s">
        <v>1417</v>
      </c>
      <c r="B442" s="4" t="s">
        <v>1418</v>
      </c>
      <c r="C442" s="4" t="s">
        <v>1437</v>
      </c>
      <c r="D442" s="14" t="s">
        <v>1419</v>
      </c>
      <c r="E442" s="4" t="s">
        <v>72</v>
      </c>
      <c r="F442" s="4" t="s">
        <v>1420</v>
      </c>
      <c r="G442" s="8">
        <v>17.52</v>
      </c>
      <c r="H442" s="8" t="s">
        <v>23</v>
      </c>
      <c r="I442" s="8">
        <f t="shared" si="74"/>
        <v>22.46</v>
      </c>
      <c r="J442" s="8">
        <f t="shared" si="70"/>
        <v>359.36</v>
      </c>
      <c r="N442" s="1">
        <f t="shared" si="75"/>
        <v>280.32</v>
      </c>
      <c r="O442" s="1">
        <f t="shared" si="76"/>
        <v>359.36</v>
      </c>
    </row>
    <row r="443" spans="1:15" x14ac:dyDescent="0.2">
      <c r="A443" s="4" t="s">
        <v>1421</v>
      </c>
      <c r="B443" s="4" t="s">
        <v>1422</v>
      </c>
      <c r="C443" s="4" t="s">
        <v>279</v>
      </c>
      <c r="D443" s="14" t="s">
        <v>1423</v>
      </c>
      <c r="E443" s="4" t="s">
        <v>72</v>
      </c>
      <c r="F443" s="4" t="s">
        <v>1365</v>
      </c>
      <c r="G443" s="8">
        <v>11.18</v>
      </c>
      <c r="H443" s="8" t="s">
        <v>23</v>
      </c>
      <c r="I443" s="8">
        <f t="shared" si="74"/>
        <v>14.33</v>
      </c>
      <c r="J443" s="8">
        <f t="shared" si="70"/>
        <v>1289.7</v>
      </c>
      <c r="N443" s="1">
        <f t="shared" si="75"/>
        <v>1006.2</v>
      </c>
      <c r="O443" s="1">
        <f t="shared" si="76"/>
        <v>1289.7</v>
      </c>
    </row>
    <row r="444" spans="1:15" x14ac:dyDescent="0.2">
      <c r="A444" s="4" t="s">
        <v>1424</v>
      </c>
      <c r="B444" s="4" t="s">
        <v>1425</v>
      </c>
      <c r="C444" s="4" t="s">
        <v>279</v>
      </c>
      <c r="D444" s="14" t="s">
        <v>1426</v>
      </c>
      <c r="E444" s="4" t="s">
        <v>72</v>
      </c>
      <c r="F444" s="4" t="s">
        <v>323</v>
      </c>
      <c r="G444" s="8">
        <v>13.58</v>
      </c>
      <c r="H444" s="8" t="s">
        <v>23</v>
      </c>
      <c r="I444" s="8">
        <f t="shared" si="74"/>
        <v>17.41</v>
      </c>
      <c r="J444" s="8">
        <f t="shared" si="70"/>
        <v>383.02</v>
      </c>
      <c r="N444" s="1">
        <f t="shared" si="75"/>
        <v>298.76</v>
      </c>
      <c r="O444" s="1">
        <f t="shared" si="76"/>
        <v>383.02</v>
      </c>
    </row>
    <row r="445" spans="1:15" ht="24" x14ac:dyDescent="0.2">
      <c r="A445" s="4" t="s">
        <v>1427</v>
      </c>
      <c r="B445" s="4" t="s">
        <v>1428</v>
      </c>
      <c r="C445" s="4" t="s">
        <v>279</v>
      </c>
      <c r="D445" s="14" t="s">
        <v>1429</v>
      </c>
      <c r="E445" s="4" t="s">
        <v>72</v>
      </c>
      <c r="F445" s="4" t="s">
        <v>323</v>
      </c>
      <c r="G445" s="8">
        <v>13.28</v>
      </c>
      <c r="H445" s="8" t="s">
        <v>23</v>
      </c>
      <c r="I445" s="8">
        <f t="shared" si="74"/>
        <v>17.03</v>
      </c>
      <c r="J445" s="8">
        <f t="shared" si="70"/>
        <v>374.66</v>
      </c>
      <c r="N445" s="1">
        <f t="shared" si="75"/>
        <v>292.16000000000003</v>
      </c>
      <c r="O445" s="1">
        <f t="shared" si="76"/>
        <v>374.66</v>
      </c>
    </row>
    <row r="446" spans="1:15" ht="24" x14ac:dyDescent="0.2">
      <c r="A446" s="4" t="s">
        <v>1430</v>
      </c>
      <c r="B446" s="4" t="s">
        <v>1431</v>
      </c>
      <c r="C446" s="4" t="s">
        <v>279</v>
      </c>
      <c r="D446" s="14" t="s">
        <v>1432</v>
      </c>
      <c r="E446" s="4" t="s">
        <v>72</v>
      </c>
      <c r="F446" s="4" t="s">
        <v>22</v>
      </c>
      <c r="G446" s="8">
        <v>35.28</v>
      </c>
      <c r="H446" s="8" t="s">
        <v>23</v>
      </c>
      <c r="I446" s="8">
        <f t="shared" si="74"/>
        <v>45.24</v>
      </c>
      <c r="J446" s="8">
        <f t="shared" si="70"/>
        <v>542.88</v>
      </c>
      <c r="N446" s="1">
        <f t="shared" si="75"/>
        <v>423.36</v>
      </c>
      <c r="O446" s="1">
        <f t="shared" si="76"/>
        <v>542.88</v>
      </c>
    </row>
    <row r="447" spans="1:15" x14ac:dyDescent="0.2">
      <c r="A447" s="4" t="s">
        <v>1433</v>
      </c>
      <c r="B447" s="4" t="s">
        <v>1434</v>
      </c>
      <c r="C447" s="4" t="s">
        <v>279</v>
      </c>
      <c r="D447" s="14" t="s">
        <v>1435</v>
      </c>
      <c r="E447" s="4" t="s">
        <v>72</v>
      </c>
      <c r="F447" s="4" t="s">
        <v>441</v>
      </c>
      <c r="G447" s="8">
        <v>18.28</v>
      </c>
      <c r="H447" s="8" t="s">
        <v>23</v>
      </c>
      <c r="I447" s="8">
        <f t="shared" si="74"/>
        <v>23.44</v>
      </c>
      <c r="J447" s="8">
        <f t="shared" si="70"/>
        <v>70.319999999999993</v>
      </c>
      <c r="N447" s="1">
        <f t="shared" si="75"/>
        <v>54.84</v>
      </c>
      <c r="O447" s="1">
        <f t="shared" si="76"/>
        <v>70.319999999999993</v>
      </c>
    </row>
    <row r="448" spans="1:15" x14ac:dyDescent="0.2">
      <c r="A448" s="3"/>
      <c r="B448" s="3"/>
      <c r="C448" s="3"/>
      <c r="D448" s="12"/>
      <c r="E448" s="3"/>
      <c r="F448" s="3"/>
      <c r="G448" s="7"/>
      <c r="H448" s="7"/>
      <c r="I448" s="7"/>
      <c r="J448" s="7"/>
    </row>
    <row r="449" spans="9:10" x14ac:dyDescent="0.2">
      <c r="I449" s="7" t="s">
        <v>1436</v>
      </c>
      <c r="J449" s="16">
        <f>SUM(K1:K448)</f>
        <v>5318668.42</v>
      </c>
    </row>
  </sheetData>
  <mergeCells count="3">
    <mergeCell ref="A1:J1"/>
    <mergeCell ref="B3:H3"/>
    <mergeCell ref="E2:G2"/>
  </mergeCells>
  <pageMargins left="0.70866141732283472" right="0.31496062992125984" top="0.74803149606299213" bottom="0.94488188976377963" header="0.31496062992125984" footer="0.31496062992125984"/>
  <pageSetup paperSize="9" orientation="landscape" r:id="rId1"/>
  <headerFooter>
    <oddFooter xml:space="preserve">&amp;CPágina &amp;P de &amp;N&amp;R&amp;9André Luiz Schuring
Eng. Civil CREA 8.697/D-MT&amp;11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Exportado</vt:lpstr>
      <vt:lpstr>Exportado!Titulos_de_impressao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Schuring &amp; Schuring</cp:lastModifiedBy>
  <cp:lastPrinted>2017-10-05T20:16:32Z</cp:lastPrinted>
  <dcterms:created xsi:type="dcterms:W3CDTF">2017-10-05T14:33:48Z</dcterms:created>
  <dcterms:modified xsi:type="dcterms:W3CDTF">2017-10-05T20:16:35Z</dcterms:modified>
</cp:coreProperties>
</file>